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4696bd349e183cd3/Documents/Cycling/SDCC/Committee/Club Kit/"/>
    </mc:Choice>
  </mc:AlternateContent>
  <xr:revisionPtr revIDLastSave="35" documentId="13_ncr:1_{7AC4E7F0-C714-41E7-B010-B112CDB5B5BD}" xr6:coauthVersionLast="47" xr6:coauthVersionMax="47" xr10:uidLastSave="{572C87D0-95EB-441D-8949-5E19E82AA41A}"/>
  <bookViews>
    <workbookView xWindow="-120" yWindow="-120" windowWidth="20730" windowHeight="11160" xr2:uid="{00000000-000D-0000-FFFF-FFFF00000000}"/>
  </bookViews>
  <sheets>
    <sheet name="MEN" sheetId="1" r:id="rId1"/>
    <sheet name="WOMEN" sheetId="2" r:id="rId2"/>
    <sheet name="KIDS" sheetId="3" r:id="rId3"/>
    <sheet name="ACC" sheetId="4" r:id="rId4"/>
    <sheet name="Triathlon" sheetId="6" r:id="rId5"/>
    <sheet name="Casual, Run" sheetId="7" r:id="rId6"/>
    <sheet name="Terms" sheetId="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4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4" i="6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3" i="4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3" i="3"/>
  <c r="F2" i="3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3" i="2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36" i="1"/>
  <c r="F37" i="1"/>
  <c r="F38" i="1"/>
  <c r="F39" i="1"/>
  <c r="F40" i="1"/>
  <c r="F41" i="1"/>
  <c r="F42" i="1"/>
  <c r="F26" i="1"/>
  <c r="F27" i="1"/>
  <c r="F28" i="1"/>
  <c r="F29" i="1"/>
  <c r="F30" i="1"/>
  <c r="F31" i="1"/>
  <c r="F32" i="1"/>
  <c r="F33" i="1"/>
  <c r="F34" i="1"/>
  <c r="F35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" i="1"/>
  <c r="E40" i="3"/>
  <c r="E42" i="3"/>
</calcChain>
</file>

<file path=xl/sharedStrings.xml><?xml version="1.0" encoding="utf-8"?>
<sst xmlns="http://schemas.openxmlformats.org/spreadsheetml/2006/main" count="1526" uniqueCount="931">
  <si>
    <t>New 23</t>
  </si>
  <si>
    <t>PRO COLLECTION</t>
  </si>
  <si>
    <t>Jerseys</t>
  </si>
  <si>
    <t>Note</t>
  </si>
  <si>
    <t>Price excl. VAT</t>
  </si>
  <si>
    <t>n50076-MS61</t>
  </si>
  <si>
    <t xml:space="preserve">Jersey S/S PRO 61 | Razor </t>
  </si>
  <si>
    <t>n50076-MS62</t>
  </si>
  <si>
    <t xml:space="preserve">Jersey S/S PRO 62 | Razor </t>
  </si>
  <si>
    <t>small removable pocket</t>
  </si>
  <si>
    <t>n51079-MS65</t>
  </si>
  <si>
    <t>Jersey S/S PRO 65 | Carbon Z1</t>
  </si>
  <si>
    <t>n51079-MS66</t>
  </si>
  <si>
    <t>Jersey S/S PRO 66 | Carbon Z1</t>
  </si>
  <si>
    <t>n50074-MS61</t>
  </si>
  <si>
    <t xml:space="preserve">Jersey S/S PRO 61 | VeranoUltra </t>
  </si>
  <si>
    <t>n50074-MS62</t>
  </si>
  <si>
    <t xml:space="preserve">Jersey S/S PRO 62 | VeranoUltra </t>
  </si>
  <si>
    <t>n50074-MN63</t>
  </si>
  <si>
    <t xml:space="preserve">Sleeveless jersey PRO 23 | VeranoUltra </t>
  </si>
  <si>
    <t>n51077-MS42</t>
  </si>
  <si>
    <t xml:space="preserve">Jersey S/S PRO 42 | Shark </t>
  </si>
  <si>
    <t>N</t>
  </si>
  <si>
    <t>n50052-ML46</t>
  </si>
  <si>
    <t>Jersey L/S PRO 46 | TEMPS</t>
  </si>
  <si>
    <t>Gilets</t>
  </si>
  <si>
    <t>n50111-MN01</t>
  </si>
  <si>
    <t>Gilet PRO 01 | W&amp;W STRATOS</t>
  </si>
  <si>
    <t>mesh back</t>
  </si>
  <si>
    <t>n50118-MN20</t>
  </si>
  <si>
    <t xml:space="preserve">Gilet PRO 20 | W&amp;W STRATOS </t>
  </si>
  <si>
    <t>membrane back</t>
  </si>
  <si>
    <t xml:space="preserve">n50052-MN35  </t>
  </si>
  <si>
    <t xml:space="preserve">Gilet PRO 35 | TEMPS </t>
  </si>
  <si>
    <t>Jackets</t>
  </si>
  <si>
    <t>n50219-ML09</t>
  </si>
  <si>
    <t xml:space="preserve">Jacket PRO 09 | W&amp;W eVent </t>
  </si>
  <si>
    <t>n50211-ML01</t>
  </si>
  <si>
    <t>Jacket PRO 01 | W&amp;W STRATOS</t>
  </si>
  <si>
    <t>n50072-ML23</t>
  </si>
  <si>
    <t xml:space="preserve">Winter jacket PRO 23  | W&amp;W Diamond </t>
  </si>
  <si>
    <t>n50252-ML22</t>
  </si>
  <si>
    <t>Jacket PRO 22  | W&amp;W Vent+</t>
  </si>
  <si>
    <t>n50253-ML24</t>
  </si>
  <si>
    <t>Jacket PRO 24  | W&amp;W ThermoTech</t>
  </si>
  <si>
    <t>n51077-ML42</t>
  </si>
  <si>
    <t xml:space="preserve">Jacket PRO 42 | Shark </t>
  </si>
  <si>
    <t>Shorts</t>
  </si>
  <si>
    <t>n61063-MA12</t>
  </si>
  <si>
    <t xml:space="preserve">Bib shorts ARCO-PRO 12 | GOFFRATO+ </t>
  </si>
  <si>
    <t>Zoom X pad</t>
  </si>
  <si>
    <t>n61063-MA13</t>
  </si>
  <si>
    <t xml:space="preserve">Bib shorts ARCO-PRO 13 | GOFFRATO+ </t>
  </si>
  <si>
    <t>Endurance 3D pad</t>
  </si>
  <si>
    <t>n61063-MAE6</t>
  </si>
  <si>
    <t xml:space="preserve">Bib shorts ARCO-PRO E6 | GOFFRATO+ </t>
  </si>
  <si>
    <t>non-printed variant</t>
  </si>
  <si>
    <t>n61063-MAE8</t>
  </si>
  <si>
    <t xml:space="preserve">Bib shorts ARCO-PRO E8 | GOFFRATO+ </t>
  </si>
  <si>
    <t>n60013-MA10</t>
  </si>
  <si>
    <t xml:space="preserve">Shorts (no bibs) ARCO-PRO 10 | GOFFRATO+ </t>
  </si>
  <si>
    <t>n60013-MA11</t>
  </si>
  <si>
    <t xml:space="preserve">Shorts (no bibs) ARCO-PRO 11 | GOFFRATO+ </t>
  </si>
  <si>
    <t>Endurance 3D  pad</t>
  </si>
  <si>
    <t>n61064-MA32</t>
  </si>
  <si>
    <t>Bib shorts ARCO-PRO 32 | ROUBAIX | M</t>
  </si>
  <si>
    <t>n61064-MA33</t>
  </si>
  <si>
    <t>Bib shorts ARCO-PRO 33 | ROUBAIX | M</t>
  </si>
  <si>
    <t>n61067-MA38</t>
  </si>
  <si>
    <t>Bib shorts ARCO-PRO 38 | W&amp;W SHARK | M</t>
  </si>
  <si>
    <t>n61067-MA39</t>
  </si>
  <si>
    <t>Bib shorts ARCO-PRO 39 | W&amp;W SHARK | M</t>
  </si>
  <si>
    <t>Skinsuits (road, MTB)</t>
  </si>
  <si>
    <t>n56061-MA09</t>
  </si>
  <si>
    <t>Skinsuit S/S PRO-A 09 | Verano</t>
  </si>
  <si>
    <t>Endurance 3D pad, front opening, 3 back pockets</t>
  </si>
  <si>
    <t>n56061-MAE3</t>
  </si>
  <si>
    <t>Skinsuit S/S PRO-A E3 | Verano</t>
  </si>
  <si>
    <t>n56061-MA20</t>
  </si>
  <si>
    <t>Skinsuit S/S PRO-A 20 | Verano</t>
  </si>
  <si>
    <t>Zoom X pad, front opening, 3 back pockets</t>
  </si>
  <si>
    <t>n56061-MAE2</t>
  </si>
  <si>
    <t>Skinsuit S/S PRO-A E2 | Verano</t>
  </si>
  <si>
    <t>n56067-MA09</t>
  </si>
  <si>
    <t>Skinsuit S/S PRO-A 09 | Brios/SP</t>
  </si>
  <si>
    <t>n56067-MA18</t>
  </si>
  <si>
    <t>Skinsuit S/S PRO-A 18 | Brios/SP</t>
  </si>
  <si>
    <t>Endurance 3D pad, front opening, one small back pocket</t>
  </si>
  <si>
    <t>n56067-MA20</t>
  </si>
  <si>
    <t>Skinsuit S/S PRO-A 20 | Brios/SP</t>
  </si>
  <si>
    <t>n56067-MA21</t>
  </si>
  <si>
    <t>Skinsuit S/S PRO-A 21 | Brios/SP</t>
  </si>
  <si>
    <t>Zoom X pad, front opening, one small back pocket</t>
  </si>
  <si>
    <t>n56067-MAE2</t>
  </si>
  <si>
    <t xml:space="preserve">Skinsuit S/S PRO-A E2 | Brios/SP </t>
  </si>
  <si>
    <t>n56067-MAE3</t>
  </si>
  <si>
    <t>Skinsuit S/S PRO-A E3 | Brios/SP</t>
  </si>
  <si>
    <t>n56031-MA11</t>
  </si>
  <si>
    <t>Skinsuit S/S PROJECT RR 1.0 11</t>
  </si>
  <si>
    <t>n56031-MA12</t>
  </si>
  <si>
    <t>Skinsuit S/S PROJECT RR 1.0 12</t>
  </si>
  <si>
    <t>Skinsuit (time trial, track)</t>
  </si>
  <si>
    <t>n50542-UT34</t>
  </si>
  <si>
    <t>Skinsuit L/S SONIC 34 | ENDURANCE</t>
  </si>
  <si>
    <t>Sonic 3D pad, one number pocket</t>
  </si>
  <si>
    <t>n50542-UT44</t>
  </si>
  <si>
    <t>Skinsuit L/S SONIC 44 | ENDURANCE</t>
  </si>
  <si>
    <t>Sonic 3D pad, two number pocket</t>
  </si>
  <si>
    <t>n50542-UT38</t>
  </si>
  <si>
    <t>Skinsuit L/S SONIC 38 | ENDURANCE</t>
  </si>
  <si>
    <t>Sonic 3D pad, one number pocket + radio pocket</t>
  </si>
  <si>
    <t>n50542-UT04</t>
  </si>
  <si>
    <t>Skinsuit L/S SONIC 04 | ENDURANCE</t>
  </si>
  <si>
    <t>Sonic 3D pad, without number pocket</t>
  </si>
  <si>
    <t>n50544-UT34</t>
  </si>
  <si>
    <t>Skinsuit L/S SONIC 34 | SPRINT</t>
  </si>
  <si>
    <t>n50544-UT44</t>
  </si>
  <si>
    <t>Skinsuit L/S SONIC 44 | SPRINT</t>
  </si>
  <si>
    <t>n50544-UT04</t>
  </si>
  <si>
    <t>Skinsuit L/S SONIC 04 | SPRINT</t>
  </si>
  <si>
    <t>n56042-MA34</t>
  </si>
  <si>
    <t>Skinsuit L/S PROJECT TT 1.0 34</t>
  </si>
  <si>
    <t>RAIN COLLECTION</t>
  </si>
  <si>
    <t>n50251-MS21</t>
  </si>
  <si>
    <t>Jersey S/S PRO 21 | W&amp;W Rainex</t>
  </si>
  <si>
    <t>n50251-ML21</t>
  </si>
  <si>
    <t>Jacket PRO 21  | W&amp;W Rainex</t>
  </si>
  <si>
    <t>Bib shorts</t>
  </si>
  <si>
    <t>n60063-MA05</t>
  </si>
  <si>
    <t xml:space="preserve">Bib shorts ARCO-PRO 05 | W&amp;W RainMem X3 </t>
  </si>
  <si>
    <t>n60063-MA20</t>
  </si>
  <si>
    <t xml:space="preserve">Bib shorts ARCO-PRO 20 | W&amp;W RainMem X3 </t>
  </si>
  <si>
    <t>Bib tights</t>
  </si>
  <si>
    <t>n60267-MA70</t>
  </si>
  <si>
    <t xml:space="preserve">Bib tights ARCO-PRO 70 | W&amp;W RainMem X3 </t>
  </si>
  <si>
    <t>n60267-MA55</t>
  </si>
  <si>
    <t xml:space="preserve">Bib tights ARCO-PRO 55 | W&amp;W RainMem X3 </t>
  </si>
  <si>
    <t>n60267-MA56</t>
  </si>
  <si>
    <t xml:space="preserve">Bib tights ARCO-PRO 56 | W&amp;W RainMem X3 </t>
  </si>
  <si>
    <t>No pad pad</t>
  </si>
  <si>
    <t>ELITE COLLECTION</t>
  </si>
  <si>
    <t>n50078-MN52</t>
  </si>
  <si>
    <t xml:space="preserve">Sleeveless jersey ELITE 52 | Spinn </t>
  </si>
  <si>
    <t>n50078-MS50</t>
  </si>
  <si>
    <t xml:space="preserve">Jersey S/S ELITE 50 | Spinn </t>
  </si>
  <si>
    <t>n50078-MS51</t>
  </si>
  <si>
    <t xml:space="preserve">Jersey S/S ELITE 51 | Spinn </t>
  </si>
  <si>
    <t>n51076-MN52</t>
  </si>
  <si>
    <t>Sleeveless jersey ELITE 52 | REC-Spinn</t>
  </si>
  <si>
    <t>n51076-MS50</t>
  </si>
  <si>
    <t>Jersey S/S ELITE 50 | REC-Spinn</t>
  </si>
  <si>
    <t>n51076-MS51</t>
  </si>
  <si>
    <t>Jersey S/S ELITE 51 | REC-Spinn</t>
  </si>
  <si>
    <t>n51072-MS53</t>
  </si>
  <si>
    <t>Jersey S/S ELITE 53 | Stripes</t>
  </si>
  <si>
    <t>N51072-MS54</t>
  </si>
  <si>
    <t>Jersey S/S ELITE 54 | Stripes</t>
  </si>
  <si>
    <t>n50057-ML40</t>
  </si>
  <si>
    <t xml:space="preserve">Jersey L/S ELITE 40 | ANDORRA </t>
  </si>
  <si>
    <t>n50113-MN19</t>
  </si>
  <si>
    <t>Gilet ELITE 19 | MicroFibre/net</t>
  </si>
  <si>
    <t>n50126-MN03</t>
  </si>
  <si>
    <t>Gilet ELITE 03 | W&amp;W Mission Flow</t>
  </si>
  <si>
    <t>3 back pockets, mesh back</t>
  </si>
  <si>
    <t>n50128-MN05</t>
  </si>
  <si>
    <t>Gilet ELITE 05 | W&amp;W Mission Flow</t>
  </si>
  <si>
    <t>3 back pockets, membrane back</t>
  </si>
  <si>
    <t>n50213-ML19</t>
  </si>
  <si>
    <t>Jacket ELITE 19 | MicroFibre</t>
  </si>
  <si>
    <t>n50248-ML06</t>
  </si>
  <si>
    <t>Jacket ELITE 06 | W&amp;W Mission Flow</t>
  </si>
  <si>
    <t>n50248-MZ07</t>
  </si>
  <si>
    <t>Jacket ELITE-Z 07 | W&amp;W Mission Flow</t>
  </si>
  <si>
    <t>removable sleeves</t>
  </si>
  <si>
    <t>n50249-ML06</t>
  </si>
  <si>
    <t>Jacket ELITE 06 | W&amp;W Winter Flow</t>
  </si>
  <si>
    <t>n60069-MA89</t>
  </si>
  <si>
    <t xml:space="preserve">Bib shorts ARCO-ELITE 89 | Lycra POWER </t>
  </si>
  <si>
    <t>n60069-MAE3</t>
  </si>
  <si>
    <t>Bib shorts ARCO-ELITE E3 | Lycra POWER</t>
  </si>
  <si>
    <t>n60069-MA49</t>
  </si>
  <si>
    <t xml:space="preserve">Bib shorts ARCO-ELITE 49 | Lycra POWER </t>
  </si>
  <si>
    <t>n60069-MAE2</t>
  </si>
  <si>
    <t xml:space="preserve">Bib shorts ARCO-ELITE E2 | Lycra POWER </t>
  </si>
  <si>
    <t>n60064-MA07</t>
  </si>
  <si>
    <t xml:space="preserve">Bib shorts ARCO-ELITE 07 | ROUBAIX </t>
  </si>
  <si>
    <t>n60064-MA24</t>
  </si>
  <si>
    <t xml:space="preserve">Bib shorts ARCO-ELITE 24 | ROUBAIX </t>
  </si>
  <si>
    <t>n60018-MA86</t>
  </si>
  <si>
    <t xml:space="preserve">Shorts (no bibs) ARCO-ELITE 86 | Lycra POWER </t>
  </si>
  <si>
    <t>n60018-MAE3</t>
  </si>
  <si>
    <t xml:space="preserve">Shorts ARCO-ELITE E3 | Lycra POWER </t>
  </si>
  <si>
    <t>n60018-MA63</t>
  </si>
  <si>
    <t xml:space="preserve">Shorts (no bibs) ARCO-ELITE 63 | Lycra POWER </t>
  </si>
  <si>
    <t>n60018-MAE2</t>
  </si>
  <si>
    <t xml:space="preserve">Shorts (no bibs) ARCO-ELITE E2 | Lycra POWER </t>
  </si>
  <si>
    <t>3/4 tights</t>
  </si>
  <si>
    <t>n60169-MA07</t>
  </si>
  <si>
    <t xml:space="preserve">3/4 bib tights ARCO-ELITE 07 | Lycra POWER </t>
  </si>
  <si>
    <t>n60169-MAE3</t>
  </si>
  <si>
    <t xml:space="preserve">3/4 bib tights ARCO-ELITE E3 | Lycra POWER </t>
  </si>
  <si>
    <t>n60169-MA24</t>
  </si>
  <si>
    <t xml:space="preserve">3/4 bib tights ARCO-ELITE 24 | Lycra POWER </t>
  </si>
  <si>
    <t>n60169-MAE2</t>
  </si>
  <si>
    <t xml:space="preserve">3/4 bib tights ARCO-ELITE E2 | Lycra POWER </t>
  </si>
  <si>
    <t>n60164-MA07</t>
  </si>
  <si>
    <t xml:space="preserve">3/4 bib tights ARCO-ELITE 07 | ROUBAIX </t>
  </si>
  <si>
    <t>n60164-MAE3</t>
  </si>
  <si>
    <t xml:space="preserve">3/4 bib tights ARCO-ELITE E3 | ROUBAIX </t>
  </si>
  <si>
    <t>n60164-MA24</t>
  </si>
  <si>
    <t xml:space="preserve">3/4 bib tights ARCO-ELITE 24 | ROUBAIX </t>
  </si>
  <si>
    <t>n60164-MAE2</t>
  </si>
  <si>
    <t xml:space="preserve">3/4 bib tights ARCO-ELITE E2 | ROUBAIX </t>
  </si>
  <si>
    <t>Tights</t>
  </si>
  <si>
    <t>n60266-MA25</t>
  </si>
  <si>
    <t xml:space="preserve">Bib tights ARCO-ELITE 25 | ROUBAIX </t>
  </si>
  <si>
    <t>n60266-MAE3</t>
  </si>
  <si>
    <t xml:space="preserve">Bib tights ARCO- ELITE E3 | ROUBAIX </t>
  </si>
  <si>
    <t>n60266-MA48</t>
  </si>
  <si>
    <t xml:space="preserve">Bib tights ARCO-ELITE 48 | ROUBAIX </t>
  </si>
  <si>
    <t>n60266-MAE2</t>
  </si>
  <si>
    <t xml:space="preserve">Bib tights ARCO-ELITE E2 | ROUBAIX </t>
  </si>
  <si>
    <t>n60266-MA90</t>
  </si>
  <si>
    <t xml:space="preserve">Bib tights ARCO-ELITE 90 | ROUBAIX </t>
  </si>
  <si>
    <t xml:space="preserve">No pad </t>
  </si>
  <si>
    <t>n60266-MAE9</t>
  </si>
  <si>
    <t xml:space="preserve">Bib tights ARCO-ELITE E9 | ROUBAIX </t>
  </si>
  <si>
    <t>Pants</t>
  </si>
  <si>
    <t>n70271-UP18</t>
  </si>
  <si>
    <t>Pants START-FINISH 18 | ROUBAIX</t>
  </si>
  <si>
    <t>Skinsuits</t>
  </si>
  <si>
    <t>n56018-MA03</t>
  </si>
  <si>
    <t xml:space="preserve">Skinsuit S/S ELITE-A 03 | Lycra POWER </t>
  </si>
  <si>
    <t>n56018-MAE3</t>
  </si>
  <si>
    <t xml:space="preserve">Skinsuit S/S ELITE-A E3 | Lycra POWER </t>
  </si>
  <si>
    <t>n56018-MA38</t>
  </si>
  <si>
    <t xml:space="preserve">Skinsuit S/S ELITE-A 38 | Lycra POWER </t>
  </si>
  <si>
    <t>n56018-MAE2</t>
  </si>
  <si>
    <t xml:space="preserve">Skinsuit S/S ELITE-A E2 | Lycra POWER </t>
  </si>
  <si>
    <t>n56018-MA02</t>
  </si>
  <si>
    <t xml:space="preserve">Skinsuit S/S ELITE-A 02 | Lycra POWER </t>
  </si>
  <si>
    <t>Endurance 3D pad, one small back pocket</t>
  </si>
  <si>
    <t>n56018-MA37</t>
  </si>
  <si>
    <t xml:space="preserve">Skinsuit S/S ELITE-A 37 | Lycra POWER </t>
  </si>
  <si>
    <t>Zoom X pad, one small back pocket</t>
  </si>
  <si>
    <t>n56028-MA03</t>
  </si>
  <si>
    <t xml:space="preserve">Skinsuit L/S ELITE-A 03 | Lycra POWER </t>
  </si>
  <si>
    <t>n56028-MAE3</t>
  </si>
  <si>
    <t xml:space="preserve">Skinsuit L/S ELITE-A E3 | Lycra POWER </t>
  </si>
  <si>
    <t>n56028-MA38</t>
  </si>
  <si>
    <t xml:space="preserve">Skinsuit L/S ELITE-A 38 | Lycra POWER </t>
  </si>
  <si>
    <t>n56028-MAE2</t>
  </si>
  <si>
    <t xml:space="preserve">Skinsuit L/S ELITE-A E2 | Lycra POWER </t>
  </si>
  <si>
    <t>n56028-MA02</t>
  </si>
  <si>
    <t xml:space="preserve">Skinsuit L/S ELITE-A 02 | Lycra POWER </t>
  </si>
  <si>
    <t>n56028-MA37</t>
  </si>
  <si>
    <t xml:space="preserve">Skinsuit L/S ELITE-A 37 | Lycra POWER </t>
  </si>
  <si>
    <t>n56016-MA03</t>
  </si>
  <si>
    <t xml:space="preserve">Skinsuit S/S ELITE-A 03 | REVOLUTIONAL </t>
  </si>
  <si>
    <t>n56016-MA38</t>
  </si>
  <si>
    <t xml:space="preserve">Skinsuit S/S ELITE-A 38 | REVOLUTIONAL </t>
  </si>
  <si>
    <t>n56016-MA02</t>
  </si>
  <si>
    <t xml:space="preserve">Skinsuit S/S ELITE-A 02 | REVOLUTIONAL </t>
  </si>
  <si>
    <t>n56016-MA37</t>
  </si>
  <si>
    <t xml:space="preserve">Skinsuit S/S ELITE-A 37 | REVOLUTIONAL </t>
  </si>
  <si>
    <t>n56019-MA04</t>
  </si>
  <si>
    <t xml:space="preserve">Skinsuit S/S ELITE-A 04 | REVOLUTIONAL </t>
  </si>
  <si>
    <t>Endurance 3D pad, 3-back pockets</t>
  </si>
  <si>
    <t>n56019-MAE3</t>
  </si>
  <si>
    <t xml:space="preserve">Skinsuit S/S ELITE-A E3 | REVOLUTIONAL </t>
  </si>
  <si>
    <t>n56019-MA23</t>
  </si>
  <si>
    <t xml:space="preserve">Skinsuit S/S ELITE-A 23 | REVOLUTIONAL </t>
  </si>
  <si>
    <t>Zoom X pad, 3-back pockets</t>
  </si>
  <si>
    <t>n56019-MAE2</t>
  </si>
  <si>
    <t xml:space="preserve">Skinsuit S/S ELITE-A E2 | REVOLUTIONAL </t>
  </si>
  <si>
    <t>n56026-MA03</t>
  </si>
  <si>
    <t xml:space="preserve">Skinsuit L/S ELITE-A 03 | REVOLUTIONAL </t>
  </si>
  <si>
    <t>n56026-MA38</t>
  </si>
  <si>
    <t xml:space="preserve">Skinsuit L/S ELITE-A 38 | REVOLUTIONAL </t>
  </si>
  <si>
    <t>Zoom x pad</t>
  </si>
  <si>
    <t>n56026-MA02</t>
  </si>
  <si>
    <t xml:space="preserve">Skinsuit L/S ELITE-A 02 | REVOLUTIONAL </t>
  </si>
  <si>
    <t>n56026-MA37</t>
  </si>
  <si>
    <t xml:space="preserve">Skinsuit L/S ELITE-A 37 | REVOLUTIONAL </t>
  </si>
  <si>
    <t>ACTIVE COLLECTION</t>
  </si>
  <si>
    <t>n50070-MS41</t>
  </si>
  <si>
    <t xml:space="preserve">Jersey S/S ACTIVE 41| Spinn </t>
  </si>
  <si>
    <t>n50016-MS06</t>
  </si>
  <si>
    <t xml:space="preserve">Jersey S/S ACTIVE 06 | Devan </t>
  </si>
  <si>
    <t>long zipper</t>
  </si>
  <si>
    <t>n50016-MS37</t>
  </si>
  <si>
    <t xml:space="preserve">Jersey S/S ACTIVE 37 | Devan </t>
  </si>
  <si>
    <t>short zipper</t>
  </si>
  <si>
    <t>n50016-ML06</t>
  </si>
  <si>
    <t xml:space="preserve">Jersey L/S ACTIVE 06 | Devan </t>
  </si>
  <si>
    <t>n50055-ML06</t>
  </si>
  <si>
    <t xml:space="preserve">Jersey L/S ACTIVE 06 | FLANDERS </t>
  </si>
  <si>
    <t>n50213-UL91</t>
  </si>
  <si>
    <t>Windbreaker ACTIVE 91 | MicroFiber</t>
  </si>
  <si>
    <t>n50232-ML16</t>
  </si>
  <si>
    <t>Jacket ACTIVE 16 | W&amp;W Primavera</t>
  </si>
  <si>
    <t>n60067-MA12</t>
  </si>
  <si>
    <t xml:space="preserve">Bib shorts ARCO-ACTIVE 12 | Lycra </t>
  </si>
  <si>
    <t>Speed Man pad</t>
  </si>
  <si>
    <t>n60011-MA12</t>
  </si>
  <si>
    <t xml:space="preserve">Shorts (no bibs) ARCO-ACTIVE 12 | Lycra </t>
  </si>
  <si>
    <t>DISCOVER COLLECTION</t>
  </si>
  <si>
    <t>n50023-MS23</t>
  </si>
  <si>
    <t>Jersey S/S DISCOVER 23 | Activex</t>
  </si>
  <si>
    <t>n50023-ML23</t>
  </si>
  <si>
    <t>Jersey L/S DISCOVER 23 | Activex</t>
  </si>
  <si>
    <t>n61017-MP17</t>
  </si>
  <si>
    <t>Shorts BIKER 17</t>
  </si>
  <si>
    <t>CROSS</t>
  </si>
  <si>
    <t>n50027-US16</t>
  </si>
  <si>
    <t>Jersey S/S CROSS 16 | Devan</t>
  </si>
  <si>
    <t>n50028-US16</t>
  </si>
  <si>
    <t>Jersey S/S CROSS 16 | Athena DH</t>
  </si>
  <si>
    <t>n50027-UL16</t>
  </si>
  <si>
    <t>Jersey L/S CROSS 16 | Devan</t>
  </si>
  <si>
    <t>n50028-UL16</t>
  </si>
  <si>
    <t>Jersey L/S CROSS 16 | Athena DH</t>
  </si>
  <si>
    <t>FREE RIDE/BMX</t>
  </si>
  <si>
    <t>n50066-ML25</t>
  </si>
  <si>
    <t xml:space="preserve">Jersey L/S FREE RIDE 25 | Devan </t>
  </si>
  <si>
    <t>n50064-ML25</t>
  </si>
  <si>
    <t>Jersey L/S FREE RIDE 25 | Athena DH| MEN</t>
  </si>
  <si>
    <t>n50029-UL01</t>
  </si>
  <si>
    <t>Jersey L/S BMX 01</t>
  </si>
  <si>
    <t>PODIUM</t>
  </si>
  <si>
    <t>n50016-ML39</t>
  </si>
  <si>
    <t xml:space="preserve">Jersey L/S PODIUM 39 | Devan </t>
  </si>
  <si>
    <t>n50076-LS61</t>
  </si>
  <si>
    <t>n50076-LS62</t>
  </si>
  <si>
    <t>n51079-LS65</t>
  </si>
  <si>
    <t>n51079-LS66</t>
  </si>
  <si>
    <t>n50074-LS61</t>
  </si>
  <si>
    <t>n50074-LS62</t>
  </si>
  <si>
    <t>Jersey S/S PRO 62 | VeranoUltra</t>
  </si>
  <si>
    <t>n50074-LN63</t>
  </si>
  <si>
    <t xml:space="preserve">Sleeveless jersey PRO 63 | VeranoUltra </t>
  </si>
  <si>
    <t>n51077-LS42</t>
  </si>
  <si>
    <t>n50052-LL46</t>
  </si>
  <si>
    <t xml:space="preserve">Jersey L/S PRO 46 | TEMPS </t>
  </si>
  <si>
    <t>n50111-LN01</t>
  </si>
  <si>
    <t>n50118-LN20</t>
  </si>
  <si>
    <t xml:space="preserve">n50052-LN35  </t>
  </si>
  <si>
    <t>n50219-LL09</t>
  </si>
  <si>
    <t>Jacket PRO 09 | W&amp;W eVent</t>
  </si>
  <si>
    <t>n50211-LL01</t>
  </si>
  <si>
    <t>n50072-LL23</t>
  </si>
  <si>
    <t>Winter jacket PRO 23 | W&amp;W Diamond</t>
  </si>
  <si>
    <t>n50252-LL22</t>
  </si>
  <si>
    <t xml:space="preserve">Jacket PRO 22  | W&amp;W Vent+ </t>
  </si>
  <si>
    <t>n50253-LL24</t>
  </si>
  <si>
    <t xml:space="preserve">Jacket PRO 24  | W&amp;W ThermoTech </t>
  </si>
  <si>
    <t>n51077-LL42</t>
  </si>
  <si>
    <t>n61063-LA02</t>
  </si>
  <si>
    <t>Bib shorts ARCO-PRO 02 | GOFFRATO+</t>
  </si>
  <si>
    <t>Endurance 3D women pad</t>
  </si>
  <si>
    <t>n61063-LAE7</t>
  </si>
  <si>
    <t>Bib shorts ARCO-PRO E7 | GOFFRATO+</t>
  </si>
  <si>
    <t>n61063-UA02</t>
  </si>
  <si>
    <t>Endurance 3D women pad, extended leg length</t>
  </si>
  <si>
    <t>n61063-UAE7</t>
  </si>
  <si>
    <t>n61063-LA04</t>
  </si>
  <si>
    <t>Bib shorts ARCO-PRO 04 | GOFFRATO+</t>
  </si>
  <si>
    <t>Zoom X women pad</t>
  </si>
  <si>
    <t>n61063-LAE5</t>
  </si>
  <si>
    <t>Bib shorts ARCO-PRO E5 | GOFFRATO+</t>
  </si>
  <si>
    <t>n61063-UA04</t>
  </si>
  <si>
    <t>Zoom X women pad, extended leg length</t>
  </si>
  <si>
    <t>n61063-UAE5</t>
  </si>
  <si>
    <t>n60013-LA01</t>
  </si>
  <si>
    <t>Shorts (no bibs) ARCO-PRO 01 | GOFFRATO+</t>
  </si>
  <si>
    <t>n60013-LA03</t>
  </si>
  <si>
    <t>Shorts (no bibs) ARCO-PRO 03 | GOFFRATO+</t>
  </si>
  <si>
    <t>n60013-LAE5</t>
  </si>
  <si>
    <t>Shorts (no bibs) ARCO-PRO E5 | GOFFRATO+</t>
  </si>
  <si>
    <t>n60013-LAE7</t>
  </si>
  <si>
    <t>Shorts (no bibs) ARCO-PRO E7 | GOFFRATO+</t>
  </si>
  <si>
    <t>Endurance 3D women  pad</t>
  </si>
  <si>
    <t>n61064-LA22</t>
  </si>
  <si>
    <t>Bib shorts ARCO-PRO 22 | ROUBAIX</t>
  </si>
  <si>
    <t>n61064-UA22</t>
  </si>
  <si>
    <t>n61064-LA24</t>
  </si>
  <si>
    <t xml:space="preserve">Bib shorts ARCO-PRO 24 | ROUBAIX </t>
  </si>
  <si>
    <t>n61064-UA24</t>
  </si>
  <si>
    <t>Bib shorts ARCO-PRO 24 | ROUBAIX</t>
  </si>
  <si>
    <t>n61067-LA40</t>
  </si>
  <si>
    <t xml:space="preserve">Bib shorts ARCO-PRO 40 | W&amp;W SHARK </t>
  </si>
  <si>
    <t>n61067-UA40</t>
  </si>
  <si>
    <t>Bib shorts ARCO-PRO 40 | W&amp;W SHARK</t>
  </si>
  <si>
    <t>n61067-LA41</t>
  </si>
  <si>
    <t xml:space="preserve">Bib shorts ARCO-PRO 41 | W&amp;W SHARK </t>
  </si>
  <si>
    <t>n61067-UA41</t>
  </si>
  <si>
    <t>Bib shorts ARCO-PRO 41 | W&amp;W SHARK</t>
  </si>
  <si>
    <t>n56061-UA28</t>
  </si>
  <si>
    <t>Skinsuit S/S PRO-A 28 | Verano</t>
  </si>
  <si>
    <t>Zoom X women pad, front opening, 3 back pockets</t>
  </si>
  <si>
    <t>n56061-UAE1</t>
  </si>
  <si>
    <t>Skinsuit S/S PRO-A E1 | Verano</t>
  </si>
  <si>
    <t>n56061-UA29</t>
  </si>
  <si>
    <t>Skinsuit S/S PRO-A 29 | Verano</t>
  </si>
  <si>
    <t>Endurance 3D women pad, front opening, 3 back pockets</t>
  </si>
  <si>
    <t>n56061-UAE4</t>
  </si>
  <si>
    <t>Skinsuit S/S PRO-A E4 | Verano</t>
  </si>
  <si>
    <t>n56067-UA28</t>
  </si>
  <si>
    <t xml:space="preserve">Skinsuit S/S PRO-A 28 | Brios/SP </t>
  </si>
  <si>
    <t>n56067-UA29</t>
  </si>
  <si>
    <t xml:space="preserve">Skinsuit S/S PRO-A 29 | Brios/SP </t>
  </si>
  <si>
    <t>n56067-UA30</t>
  </si>
  <si>
    <t xml:space="preserve">Skinsuit S/S PRO-A 30 | Brios/SP </t>
  </si>
  <si>
    <t>Zoom X women, front opening, one small back pocket</t>
  </si>
  <si>
    <t>n56067-UA31</t>
  </si>
  <si>
    <t xml:space="preserve">Skinsuit S/S PRO-A 31 | Brios/SP </t>
  </si>
  <si>
    <t>Endurance 3D women pad, front opening, one small back pocket</t>
  </si>
  <si>
    <t>n56067-UAE1</t>
  </si>
  <si>
    <t xml:space="preserve">Skinsuit S/S PRO-A E1 | Brios/SP </t>
  </si>
  <si>
    <t>n56067-UAE4</t>
  </si>
  <si>
    <t xml:space="preserve">Skinsuit S/S PRO-A E4 | Brios/SP </t>
  </si>
  <si>
    <t>Skintuit (time trial, track)</t>
  </si>
  <si>
    <t>n50542-UT35</t>
  </si>
  <si>
    <t>Skinsuit L/S SONIC 35 | ENDURANCE</t>
  </si>
  <si>
    <t>Sonic 3D women pad, one number pocket</t>
  </si>
  <si>
    <t>n50542-UT45</t>
  </si>
  <si>
    <t>Skinsuit L/S SONIC 45 | ENDURANCE</t>
  </si>
  <si>
    <t>Sonic 3D women pad, two number pocket</t>
  </si>
  <si>
    <t>n50542-UT39</t>
  </si>
  <si>
    <t>Skinsuit L/S SONIC 39 | ENDURANCE</t>
  </si>
  <si>
    <t>Sonic 3D women pad, one number pocket + radio pocket</t>
  </si>
  <si>
    <t>n50542-UT05</t>
  </si>
  <si>
    <t>Skinsuit L/S SONIC 05 | ENDURANCE</t>
  </si>
  <si>
    <t>n50544-UT35</t>
  </si>
  <si>
    <t>Skinsuit L/S SONIC 35 | SPRINT</t>
  </si>
  <si>
    <t>n50544-UT45</t>
  </si>
  <si>
    <t>Skinsuit L/S SONIC 45 | SPRINT</t>
  </si>
  <si>
    <t>n50544-UT05</t>
  </si>
  <si>
    <t>Skinsuit L/S SONIC 05 | SPRINT</t>
  </si>
  <si>
    <t>n56042-UA35</t>
  </si>
  <si>
    <t>Skinsuit L/S PROJECT TT 1.0 35</t>
  </si>
  <si>
    <t>n50251-LS21</t>
  </si>
  <si>
    <t xml:space="preserve">Jersey S/S PRO 21 | W&amp;W Rainex </t>
  </si>
  <si>
    <t>n50251-LL21</t>
  </si>
  <si>
    <t xml:space="preserve">Jacket PRO 21  | W&amp;W Rainex </t>
  </si>
  <si>
    <t>n60063-LA02</t>
  </si>
  <si>
    <t xml:space="preserve">Bib shorts ARCO-PRO 02 | W&amp;W RainMem X3 </t>
  </si>
  <si>
    <t>n60063-UA02</t>
  </si>
  <si>
    <t>Bib-tights</t>
  </si>
  <si>
    <t>n60267-LA83</t>
  </si>
  <si>
    <t xml:space="preserve">Bib tights ARCO-PRO 83 | W&amp;W RainMem X3 </t>
  </si>
  <si>
    <t>n60267-LA58</t>
  </si>
  <si>
    <t xml:space="preserve">Bib tights ARCO-PRO 58 | W&amp;W RainMem X3 </t>
  </si>
  <si>
    <t>No pad</t>
  </si>
  <si>
    <t>n50078-LN52</t>
  </si>
  <si>
    <t>n50078-LS50</t>
  </si>
  <si>
    <t>n50078-LS51</t>
  </si>
  <si>
    <t>n51076-LN52</t>
  </si>
  <si>
    <t>n51076-LS50</t>
  </si>
  <si>
    <t>n51076-LS51</t>
  </si>
  <si>
    <t>n51072-LS53</t>
  </si>
  <si>
    <t xml:space="preserve">Jersey S/S ELITE 53 | Stripes </t>
  </si>
  <si>
    <t>n51072-LS54</t>
  </si>
  <si>
    <t xml:space="preserve">Jersey S/S ELITE 54 | Stripes </t>
  </si>
  <si>
    <t>n50057-LL40</t>
  </si>
  <si>
    <t>n50113-LN19</t>
  </si>
  <si>
    <t>n50126-LN33</t>
  </si>
  <si>
    <t xml:space="preserve">Gilet ELITE 33 | W&amp;W Mission Flow </t>
  </si>
  <si>
    <t>n50128-LN35</t>
  </si>
  <si>
    <t xml:space="preserve">Gilet ELITE 35 | W&amp;W Mission Flow </t>
  </si>
  <si>
    <t>n50213-LL19</t>
  </si>
  <si>
    <t>n50248-LL06</t>
  </si>
  <si>
    <t>n50248-LZ07</t>
  </si>
  <si>
    <t>n50249-LL06</t>
  </si>
  <si>
    <t>n60069-LA89</t>
  </si>
  <si>
    <t>n60069-LAE4</t>
  </si>
  <si>
    <t xml:space="preserve">Bib shorts ARCO-ELITE E4 | Lycra POWER </t>
  </si>
  <si>
    <t>n60069-UA89</t>
  </si>
  <si>
    <t>n60069-UAE4</t>
  </si>
  <si>
    <t>Bib shorts ARCO-ELITE E4 | Lycra POWER</t>
  </si>
  <si>
    <t>n60069-LA50</t>
  </si>
  <si>
    <t xml:space="preserve">Bib shorts ARCO-ELITE 50 | Lycra POWER </t>
  </si>
  <si>
    <t>n60069-LAE1</t>
  </si>
  <si>
    <t xml:space="preserve">Bib shorts ARCO-ELITE E1 | Lycra POWER </t>
  </si>
  <si>
    <t>n60069-UA50</t>
  </si>
  <si>
    <t>n60069-UAE1</t>
  </si>
  <si>
    <t>Bib shorts ARCO-ELITE E1 | Lycra POWER</t>
  </si>
  <si>
    <t>n60064-LA52</t>
  </si>
  <si>
    <t xml:space="preserve">Bib shorts ARCO-ELITE 52 | ROUBAIX </t>
  </si>
  <si>
    <t>n60064-UA52</t>
  </si>
  <si>
    <t>n60064-LA51</t>
  </si>
  <si>
    <t xml:space="preserve">Bib shorts ARCO-ELITE 51 | ROUBAIX </t>
  </si>
  <si>
    <t>n60064-UA51</t>
  </si>
  <si>
    <t>n60018-LA85</t>
  </si>
  <si>
    <t xml:space="preserve">Shorts (no bibs) ARCO-ELITE 85| Lycra POWER </t>
  </si>
  <si>
    <t>n60018-LAE4</t>
  </si>
  <si>
    <t xml:space="preserve">Shorts (no bibs) ARCO-ELITE E4 | Lycra POWER </t>
  </si>
  <si>
    <t>n60018-LA71</t>
  </si>
  <si>
    <t xml:space="preserve">Shorts (no bibs) ARCO-ELITE 71 | Lycra POWER </t>
  </si>
  <si>
    <t>n60018-LAE1</t>
  </si>
  <si>
    <t xml:space="preserve">Shorts (no bibs) ARCO-ELITE E1 | Lycra POWER </t>
  </si>
  <si>
    <t>n60169-LA52</t>
  </si>
  <si>
    <t xml:space="preserve">3/4 bib tights ARCO-ELITE 52 | Lycra POWER </t>
  </si>
  <si>
    <t>n60169-LAE4</t>
  </si>
  <si>
    <t xml:space="preserve">3/4 bib tights ARCO-ELITE E4 | Lycra POWER </t>
  </si>
  <si>
    <t>n60169-LA51</t>
  </si>
  <si>
    <t xml:space="preserve">3/4 bib tights ARCO-ELITE 51 | Lycra POWER </t>
  </si>
  <si>
    <t>n60169-LAE1</t>
  </si>
  <si>
    <t xml:space="preserve">3/4 bib tights ARCO-ELITE E1 | Lycra POWER </t>
  </si>
  <si>
    <t>n60164-LA52</t>
  </si>
  <si>
    <t xml:space="preserve">3/4 bib tights ARCO-ELITE 52 | ROUBAIX </t>
  </si>
  <si>
    <t>n60164-LAE4</t>
  </si>
  <si>
    <t xml:space="preserve">3/4 bib tights ARCO-ELITE E4 | ROUBAIX </t>
  </si>
  <si>
    <t>n60164-LA51</t>
  </si>
  <si>
    <t xml:space="preserve">3/4 bib tights ARCO-ELITE 51 | ROUBAIX </t>
  </si>
  <si>
    <t>n60164-LAE1</t>
  </si>
  <si>
    <t xml:space="preserve">3/4 bib tights ARCO-ELITE E1 | ROUBAIX </t>
  </si>
  <si>
    <t>n60118-LA78</t>
  </si>
  <si>
    <t xml:space="preserve">3/4 tights ARCO-ELITE 78 | Lycra POWER </t>
  </si>
  <si>
    <t>n60118-LAE4</t>
  </si>
  <si>
    <t xml:space="preserve">3/4 tights ARCO-ELITE E4 | Lycra POWER </t>
  </si>
  <si>
    <t>n60118-LA77</t>
  </si>
  <si>
    <t xml:space="preserve">3/4 tights ARCO-ELITE 77 | Lycra POWER </t>
  </si>
  <si>
    <t>n60118-LAE1</t>
  </si>
  <si>
    <t xml:space="preserve">3/4 tights ARCO-ELITE E1 | Lycra POWER </t>
  </si>
  <si>
    <t>n60113-LA78</t>
  </si>
  <si>
    <t xml:space="preserve">3/4 tights ARCO-ELITE 78 | ROUBAIX </t>
  </si>
  <si>
    <t>n60113-LAE4</t>
  </si>
  <si>
    <t xml:space="preserve">3/4 tights ARCO-ELITE E4 | ROUBAIX </t>
  </si>
  <si>
    <t>n60113-LA77</t>
  </si>
  <si>
    <t xml:space="preserve">3/4 tights ARCO-ELITE 77 | ROUBAIX </t>
  </si>
  <si>
    <t>n60113-LAE1</t>
  </si>
  <si>
    <t xml:space="preserve">3/4 tights ARCO-ELITE E1 | ROUBAIX </t>
  </si>
  <si>
    <t>n60266-LA88</t>
  </si>
  <si>
    <t xml:space="preserve">Bib tights ARCO-ELITE 88 | ROUBAIX </t>
  </si>
  <si>
    <t>n60266-LAE4</t>
  </si>
  <si>
    <t xml:space="preserve">Bib tights ARCO-ELITE E4 | ROUBAIX </t>
  </si>
  <si>
    <t>n60266-LA53</t>
  </si>
  <si>
    <t xml:space="preserve">Bib tights ARCO-ELITE 53 | ROUBAIX </t>
  </si>
  <si>
    <t>n60266-LAE1</t>
  </si>
  <si>
    <t xml:space="preserve">Bib tights ARCO-ELITE E1 | ROUBAIX </t>
  </si>
  <si>
    <t>n60266-LA90</t>
  </si>
  <si>
    <t>n60266-LAE9</t>
  </si>
  <si>
    <t>n60213-LA80</t>
  </si>
  <si>
    <t xml:space="preserve">Tights (no bibs) ARCO-ELITE 80 | ROUBAIX </t>
  </si>
  <si>
    <t>n60213-LAE4</t>
  </si>
  <si>
    <t xml:space="preserve">Tights (no bibs) ARCO-ELITE E4 | ROUBAIX </t>
  </si>
  <si>
    <t>n60213-LA79</t>
  </si>
  <si>
    <t xml:space="preserve">Tights (no bibs) ARCO-ELITE 79 | ROUBAIX </t>
  </si>
  <si>
    <t>n60213-LAE1</t>
  </si>
  <si>
    <t xml:space="preserve">Tights (no bibs) ARCO-ELITE E1 | ROUBAIX </t>
  </si>
  <si>
    <t>n60213-LA45</t>
  </si>
  <si>
    <t xml:space="preserve">Tights (no bibs) ARCO-ELITE 45 | ROUBAIX </t>
  </si>
  <si>
    <t>n60213-LAE9</t>
  </si>
  <si>
    <t xml:space="preserve">Tights (no bibs) ARCO-ELITE E9 | ROUBAIX </t>
  </si>
  <si>
    <t>n56018-UA35</t>
  </si>
  <si>
    <t xml:space="preserve">Skinsuit S/S ELITE-A 35 | Lycra POWER </t>
  </si>
  <si>
    <t>n56018-UAE4</t>
  </si>
  <si>
    <t xml:space="preserve">Skinsuit S/S ELITE-A E4 | Lycra POWER </t>
  </si>
  <si>
    <t>n56018-UA34</t>
  </si>
  <si>
    <t xml:space="preserve">Skinsuit S/S ELITE-A 34 | Lycra POWER </t>
  </si>
  <si>
    <t>n56018-UAE1</t>
  </si>
  <si>
    <t xml:space="preserve">Skinsuit S/S ELITE-A E1 | Lycra POWER </t>
  </si>
  <si>
    <t>n56018-UA33</t>
  </si>
  <si>
    <t xml:space="preserve">Skinsuit S/S ELITE-A 33 | Lycra POWER </t>
  </si>
  <si>
    <t>Endurance 3D women pad, one small back pocket</t>
  </si>
  <si>
    <t>n56018-UA32</t>
  </si>
  <si>
    <t xml:space="preserve">Skinsuit S/S ELITE-A 32 | Lycra POWER </t>
  </si>
  <si>
    <t>Zoom X women pad, one small back pocket</t>
  </si>
  <si>
    <t>n56028-UA35</t>
  </si>
  <si>
    <t xml:space="preserve">Skinsuit L/S ELITE-A 35 | Lycra POWER </t>
  </si>
  <si>
    <t>n56028-UAE4</t>
  </si>
  <si>
    <t xml:space="preserve">Skinsuit L/S ELITE-A E4 | Lycra POWER </t>
  </si>
  <si>
    <t>n56028-UA34</t>
  </si>
  <si>
    <t xml:space="preserve">Skinsuit L/S ELITE-A 34 | Lycra POWER </t>
  </si>
  <si>
    <t>n56028-UAE1</t>
  </si>
  <si>
    <t xml:space="preserve">Skinsuit L/S ELITE-A E1 | Lycra POWER </t>
  </si>
  <si>
    <t>n56028-UA33</t>
  </si>
  <si>
    <t xml:space="preserve">Skinsuit L/S ELITE-A 33 | Lycra POWER </t>
  </si>
  <si>
    <t>n56028-UA32</t>
  </si>
  <si>
    <t xml:space="preserve">Skinsuit L/S ELITE-A 32 | Lycra POWER </t>
  </si>
  <si>
    <t>n56016-UA35</t>
  </si>
  <si>
    <t xml:space="preserve">Skinsuit S/S ELITE-A 35 | REVOLUTIONAL </t>
  </si>
  <si>
    <t>n56016-UA34</t>
  </si>
  <si>
    <t xml:space="preserve">Skinsuit S/S ELITE-A 34 | REVOLUTIONAL </t>
  </si>
  <si>
    <t>n56016-UA33</t>
  </si>
  <si>
    <t xml:space="preserve">Skinsuit S/S ELITE-A 33 | REVOLUTIONAL </t>
  </si>
  <si>
    <t>n56016-UA32</t>
  </si>
  <si>
    <t xml:space="preserve">Skinsuit S/S ELITE-A 32 | REVOLUTIONAL </t>
  </si>
  <si>
    <t>n56019-UA06</t>
  </si>
  <si>
    <t xml:space="preserve">Skinsuit S/S ELITE-A 06 | REVOLUTIONAL </t>
  </si>
  <si>
    <t>Endurance 3D Women pad, 3-back pockets</t>
  </si>
  <si>
    <t>n56019-UAE4</t>
  </si>
  <si>
    <t xml:space="preserve">Skinsuit S/S ELITE-A E4 | REVOLUTIONAL </t>
  </si>
  <si>
    <t>n56019-UA26</t>
  </si>
  <si>
    <t xml:space="preserve">Skinsuit S/S ELITE-A 26 | REVOLUTIONAL </t>
  </si>
  <si>
    <t>Zoom X Women pad, 3-back pockets</t>
  </si>
  <si>
    <t>n56019-UAE1</t>
  </si>
  <si>
    <t xml:space="preserve">Skinsuit S/S ELITE-A E1 | REVOLUTIONAL </t>
  </si>
  <si>
    <t>n56026-UA35</t>
  </si>
  <si>
    <t xml:space="preserve">Skinsuit L/S ELITE-A 35 | REVOLUTIONAL </t>
  </si>
  <si>
    <t>n56026-UA34</t>
  </si>
  <si>
    <t xml:space="preserve">Skinsuit L/S ELITE-A 34 | REVOLUTIONAL </t>
  </si>
  <si>
    <t>n56026-UA33</t>
  </si>
  <si>
    <t xml:space="preserve">Skinsuit L/S ELITE-A 33 | REVOLUTIONAL </t>
  </si>
  <si>
    <t>n56026-UA32</t>
  </si>
  <si>
    <t xml:space="preserve">Skinsuit L/S ELITE-A 32 | REVOLUTIONAL </t>
  </si>
  <si>
    <t>n50070-LS41</t>
  </si>
  <si>
    <t>n50016-LS06</t>
  </si>
  <si>
    <t>n50016-LS37</t>
  </si>
  <si>
    <t>n50016-LL06</t>
  </si>
  <si>
    <t xml:space="preserve">Jersey L/S ACTIVE 06| Devan </t>
  </si>
  <si>
    <t>n50055-LL06</t>
  </si>
  <si>
    <t>n50232-LL16</t>
  </si>
  <si>
    <t>n60067-LA14</t>
  </si>
  <si>
    <t xml:space="preserve">Bib shorts ARCO-ACTIVE 14 | Lycra </t>
  </si>
  <si>
    <t>Speed women pad</t>
  </si>
  <si>
    <t>n60067-UA02</t>
  </si>
  <si>
    <t xml:space="preserve">Bib shorts ARCO-ACTIVE 02 | Lycra </t>
  </si>
  <si>
    <t>n60011-LA14</t>
  </si>
  <si>
    <t xml:space="preserve">Shorts (no bibs) ARCO-ACTIVE 14 | Lycra </t>
  </si>
  <si>
    <t>n50023-LS23</t>
  </si>
  <si>
    <t xml:space="preserve">Jersey S/S DISCOVER 23 | Activex </t>
  </si>
  <si>
    <t>n50023-LL23</t>
  </si>
  <si>
    <t xml:space="preserve">Jersey L/S DISCOVER 23 | Activex </t>
  </si>
  <si>
    <t>n61017-LP17</t>
  </si>
  <si>
    <t>n50016-LL39</t>
  </si>
  <si>
    <t>n56067-JA27</t>
  </si>
  <si>
    <t>Skinsuit S/S PRO-A 27 | Brios/SP</t>
  </si>
  <si>
    <t>Endurance Kid pad</t>
  </si>
  <si>
    <t>n56067-JAE0</t>
  </si>
  <si>
    <t>Skinsuit S/S PRO-A E0 | Brios/SP</t>
  </si>
  <si>
    <t>n51072-JS55</t>
  </si>
  <si>
    <t xml:space="preserve">Jersey S/S ELITE 55 | Stripes </t>
  </si>
  <si>
    <t>n50126-JN23</t>
  </si>
  <si>
    <t>Gilet ELITE 23 | W&amp;W Mission Flow/net</t>
  </si>
  <si>
    <t>n50248-JL26</t>
  </si>
  <si>
    <t>Jacket ELITE 26 | W&amp;W Mission Flow</t>
  </si>
  <si>
    <t>n50249-JL26</t>
  </si>
  <si>
    <t>Jacket ELITE 26 | W&amp;W Winter Flow</t>
  </si>
  <si>
    <t>n60069-JA29</t>
  </si>
  <si>
    <t>Bib shorts ARCO-ELITE 29 | Lycra POWER</t>
  </si>
  <si>
    <t>n60069-JAE0</t>
  </si>
  <si>
    <t>Bib shorts ARCO-ELITE E0 | Lycra POWER</t>
  </si>
  <si>
    <t>n60018-JA25</t>
  </si>
  <si>
    <t>Shorts (no bibs) ARCO-ELITE 25 | Lycra POWER</t>
  </si>
  <si>
    <t>n60018-JAE0</t>
  </si>
  <si>
    <t xml:space="preserve">Shorts ARCO-ELITE E0 | Lycra POWER </t>
  </si>
  <si>
    <t>n56018-JA20</t>
  </si>
  <si>
    <t>Skinsuit S/S ELITE-A 20 | Lycra POWER</t>
  </si>
  <si>
    <t>n56018-JAE0</t>
  </si>
  <si>
    <t>Skinsuit S/S ELITE E0 | LY-PO </t>
  </si>
  <si>
    <t>n56028-JA20</t>
  </si>
  <si>
    <t>Skinsuit L/S ELITE-A 20 | Lycra POWER</t>
  </si>
  <si>
    <t>n56028-JAE0</t>
  </si>
  <si>
    <t>Skinsuit L/S ELITE-A E0 | LY-PO </t>
  </si>
  <si>
    <t>n50070-JS41</t>
  </si>
  <si>
    <t>Jersey S/S ACTIVE 41 | Spinn</t>
  </si>
  <si>
    <t>n50016-JS06</t>
  </si>
  <si>
    <t>n50016-JS37</t>
  </si>
  <si>
    <t>n50016-JL06</t>
  </si>
  <si>
    <t>n50055-JL06</t>
  </si>
  <si>
    <t>n50113-JN22</t>
  </si>
  <si>
    <t xml:space="preserve">Gilet ACTIVE 22 | MicroFiber/Net </t>
  </si>
  <si>
    <t>n50213-JL23</t>
  </si>
  <si>
    <t xml:space="preserve">Jacket ACTIVE 23 | MicroFiber  </t>
  </si>
  <si>
    <t>n60067-JA20</t>
  </si>
  <si>
    <t xml:space="preserve">Bib shorts ARCO-ACTIVE 20 | Lycra </t>
  </si>
  <si>
    <t>Little Racer pad</t>
  </si>
  <si>
    <t>n60011-JA29</t>
  </si>
  <si>
    <t xml:space="preserve">Shorts (no bibs) ARCO-ACTIVE 29 | Lycra </t>
  </si>
  <si>
    <t>n60266-JA26</t>
  </si>
  <si>
    <t xml:space="preserve">Bib tights ARCO-ACTIVE 26 | ROUBAIX </t>
  </si>
  <si>
    <t>n60266-JAE0</t>
  </si>
  <si>
    <t xml:space="preserve">Bib tights ARCO-ACTIVE E0 | ROUBAIX </t>
  </si>
  <si>
    <t>n60266-JA23</t>
  </si>
  <si>
    <t xml:space="preserve">Bib tights ARCO-ACTIVE 23 | ROUBAIX </t>
  </si>
  <si>
    <t>n60266-JA32</t>
  </si>
  <si>
    <t xml:space="preserve">Bib tights ARCO-ACTIVE 32 | ROUBAIX </t>
  </si>
  <si>
    <t>n60266-JAE9</t>
  </si>
  <si>
    <t xml:space="preserve">Bib tights ARCO-ACTIVE E9 | ROUBAIX </t>
  </si>
  <si>
    <t>n70271-JP28</t>
  </si>
  <si>
    <t>Pants START-FINISH 28 | ROUBAIX</t>
  </si>
  <si>
    <t>Warmers</t>
  </si>
  <si>
    <t>n70012-JF04</t>
  </si>
  <si>
    <t>ARM warmers ACTIVE 04 | ROUBAIX</t>
  </si>
  <si>
    <t>n50016-JL39</t>
  </si>
  <si>
    <t>Gloves</t>
  </si>
  <si>
    <t>n70531-UP17</t>
  </si>
  <si>
    <t>Aero gloves PRO 17 | Lycra SPEED</t>
  </si>
  <si>
    <t>Full finger gloves</t>
  </si>
  <si>
    <t>n70577-UP16</t>
  </si>
  <si>
    <t>Long winter gloves PRO 16 | W&amp;W RainMem X3</t>
  </si>
  <si>
    <t>Shoe covers</t>
  </si>
  <si>
    <t>n70048-UF11</t>
  </si>
  <si>
    <t>SHOE covers SONIC 11 | SPEED</t>
  </si>
  <si>
    <t>RAINMEM COLLECTION</t>
  </si>
  <si>
    <t>n70017-UF07</t>
  </si>
  <si>
    <t>ARM warmers PRO 07 | W&amp;W RainMem X3</t>
  </si>
  <si>
    <t>n70027-UF07</t>
  </si>
  <si>
    <t>KNEE warmers PRO 07 | W&amp;W RainMem X3</t>
  </si>
  <si>
    <t>n70037-UF09</t>
  </si>
  <si>
    <t>LEG warmers PRO 09 | W&amp;W RainMem X3</t>
  </si>
  <si>
    <t>n70047-UF16</t>
  </si>
  <si>
    <t>SHOE covers ELITE 16 | W&amp;W RainMem X3</t>
  </si>
  <si>
    <t>n70532-UP01</t>
  </si>
  <si>
    <t>Short gloves ELITE 01 | Lycra</t>
  </si>
  <si>
    <t>n70029-UF18</t>
  </si>
  <si>
    <t>KNEE warmers ELITE 18 | ROUBAIX</t>
  </si>
  <si>
    <t>mesh on the back</t>
  </si>
  <si>
    <t>n70039-UF19</t>
  </si>
  <si>
    <t>LEG warmers ELITE 19 | ROUBAIX</t>
  </si>
  <si>
    <t>mesh on the back + zipper</t>
  </si>
  <si>
    <t>n70041-UF14</t>
  </si>
  <si>
    <t>SHOE covers ELITE 14 | LYCRA</t>
  </si>
  <si>
    <t>n70042-UF14</t>
  </si>
  <si>
    <t>SHOE covers ELITE 14 | ROUBAIX</t>
  </si>
  <si>
    <t>Cap</t>
  </si>
  <si>
    <t>n70183-UF01</t>
  </si>
  <si>
    <t>Cap under helmet ELITE 01 | Roubaix</t>
  </si>
  <si>
    <t>n70012-UF04</t>
  </si>
  <si>
    <t>n70022-UF04</t>
  </si>
  <si>
    <t>KNEE warmers ACTIVE 04 | ROUBAIX</t>
  </si>
  <si>
    <t>n70032-UF04</t>
  </si>
  <si>
    <t>LEG warmers ACTIVE 04 | ROUBAIX</t>
  </si>
  <si>
    <t>n70032-UF08</t>
  </si>
  <si>
    <t>LEG warmers ACTIVE 08 | ROUBAIX</t>
  </si>
  <si>
    <t>with zippers</t>
  </si>
  <si>
    <t>n70011-UF04</t>
  </si>
  <si>
    <t>ARM warmers ACTIVE 04 | LYCRA</t>
  </si>
  <si>
    <t>n70021-UF04</t>
  </si>
  <si>
    <t>KNEE warmers ACTIVE 04 | LYCRA</t>
  </si>
  <si>
    <t>n70031-UF04</t>
  </si>
  <si>
    <t>LEG warmers ACTIVE 04 | LYCRA</t>
  </si>
  <si>
    <t>n70041-UF01</t>
  </si>
  <si>
    <t>SHOE covers ACTIVE 01 | LYCRA</t>
  </si>
  <si>
    <t>n70042-UF01</t>
  </si>
  <si>
    <t>SHOE covers ACTIVE 01 | ROUBAIX</t>
  </si>
  <si>
    <t>Caps/winterband/scarves</t>
  </si>
  <si>
    <t>n70114-UF01</t>
  </si>
  <si>
    <t>Summer cap ACTIVE 01 | PES X4</t>
  </si>
  <si>
    <t>n70114-UF05</t>
  </si>
  <si>
    <t>Summer cap ACTIVE 05 | PES X4</t>
  </si>
  <si>
    <t>middle panel</t>
  </si>
  <si>
    <t>n70194-UP01</t>
  </si>
  <si>
    <t>Winter Cap ACTIVE 01 | W&amp;W WINTER karo / FLEECE</t>
  </si>
  <si>
    <t>n70204-UP01</t>
  </si>
  <si>
    <t>Winter headband ACTIVE 01 | W&amp;W WINTER karo / FLEECE</t>
  </si>
  <si>
    <t>n70146-UF01</t>
  </si>
  <si>
    <t>Head scarf ACTIVE 01 | Devan</t>
  </si>
  <si>
    <t>n70161-UF01</t>
  </si>
  <si>
    <t>Scarf TUBE 01 | TUBE</t>
  </si>
  <si>
    <t>Packaging separatelly</t>
  </si>
  <si>
    <t>n70161-UF20</t>
  </si>
  <si>
    <t>Scarf TUBE 20 | TUBE</t>
  </si>
  <si>
    <t>Packaging 20pc together</t>
  </si>
  <si>
    <t>n07161-UF10</t>
  </si>
  <si>
    <t>Scarf TUBE 10 | IMPORT</t>
  </si>
  <si>
    <t>More than 500pc</t>
  </si>
  <si>
    <t>n71173-UF01</t>
  </si>
  <si>
    <t>Headband X7 ACTIVE 01 | Roubaix</t>
  </si>
  <si>
    <t>n71173-UF20</t>
  </si>
  <si>
    <t>Headband X7 ACTIVE 20 | Roubaix</t>
  </si>
  <si>
    <t>Socks</t>
  </si>
  <si>
    <t xml:space="preserve">n01029-US21 </t>
  </si>
  <si>
    <t>Socks RACE 21 |Polyamide</t>
  </si>
  <si>
    <t xml:space="preserve">n01029-UL21 </t>
  </si>
  <si>
    <t>Socks RACE-Medium 21 |Polyamide</t>
  </si>
  <si>
    <t xml:space="preserve">n01029-UE21 </t>
  </si>
  <si>
    <t>Socks RACE-High 21  Polyamide</t>
  </si>
  <si>
    <t>n72038-UP18</t>
  </si>
  <si>
    <t>AERO socks SONIC 18 | SPEED</t>
  </si>
  <si>
    <t>n70914-UF01</t>
  </si>
  <si>
    <t>Musette SUBLI ACTIVE 01 | Perun Plus</t>
  </si>
  <si>
    <t>n70925-UF01</t>
  </si>
  <si>
    <t>Mini jersesy</t>
  </si>
  <si>
    <t>MEN</t>
  </si>
  <si>
    <t>Tops</t>
  </si>
  <si>
    <t>n80455-MN18</t>
  </si>
  <si>
    <t>Singlet PRO 18 | Revolutional</t>
  </si>
  <si>
    <t>Jersey</t>
  </si>
  <si>
    <t>n80421-ML18</t>
  </si>
  <si>
    <t>Long sleeve jersey PRO 18 | ULTRACOOL</t>
  </si>
  <si>
    <t>n80468-MA12</t>
  </si>
  <si>
    <t>Shorts PRO 11 | Dry-Tech</t>
  </si>
  <si>
    <t>n80498-MS15</t>
  </si>
  <si>
    <t>Short sleeve skinsuit PRO 15 | Dry-Tech</t>
  </si>
  <si>
    <t>front zipper + small pocket</t>
  </si>
  <si>
    <t>n80488-MN12</t>
  </si>
  <si>
    <t>Sleeveless skinsuit PRO 12 | Dry-Tech</t>
  </si>
  <si>
    <t>front zipper</t>
  </si>
  <si>
    <t>n80488-MN22</t>
  </si>
  <si>
    <t>Sleeveless skinsuit PRO 22 | Dry-Tech</t>
  </si>
  <si>
    <t>n80488-MN14</t>
  </si>
  <si>
    <t>Sleeveless skinsuit PRO 14 | Dry-Tech</t>
  </si>
  <si>
    <t>back zipper</t>
  </si>
  <si>
    <t>n80488-MN24</t>
  </si>
  <si>
    <t>Sleeveless skinsuit PRO 24 | Dry-Tech</t>
  </si>
  <si>
    <t>back zipper + small pocket</t>
  </si>
  <si>
    <t>n56063-MA75</t>
  </si>
  <si>
    <t>Summer skinsuit S/S PRO-A 75 | VeranoFlex</t>
  </si>
  <si>
    <t>Tri comp Men pad, 3 back pockets</t>
  </si>
  <si>
    <t>n56069-MA75</t>
  </si>
  <si>
    <t>Skinsuit S/S PRO-A 75 | Brios/SPEED</t>
  </si>
  <si>
    <t>n56031-MA13</t>
  </si>
  <si>
    <t>Skinsuit S/S PROJECT RR 1.0 13</t>
  </si>
  <si>
    <t>Tri Comp pad</t>
  </si>
  <si>
    <t>ELITE  COLLECTION</t>
  </si>
  <si>
    <t>n80481-MN38</t>
  </si>
  <si>
    <t>Sleeveless skinsuit ELITE 38 | Revolutional</t>
  </si>
  <si>
    <t>n80481-MN08</t>
  </si>
  <si>
    <t>Sleeveless skinsuit ELITE 08 | Revolutional</t>
  </si>
  <si>
    <t>WOMEN</t>
  </si>
  <si>
    <t>n80455-LN18</t>
  </si>
  <si>
    <t>n80468-LA11</t>
  </si>
  <si>
    <t>n80498-LS16</t>
  </si>
  <si>
    <t>Short sleeve skinsuit PRO 16| Dry-Tech</t>
  </si>
  <si>
    <t>n80488-LN11</t>
  </si>
  <si>
    <t>Sleeveless skinsuit PRO 11 | Dry-Tech</t>
  </si>
  <si>
    <t>n80488-LN21</t>
  </si>
  <si>
    <t>Sleeveless skinsuit PRO 21 | Dry-Tech</t>
  </si>
  <si>
    <t>n56063-UA32</t>
  </si>
  <si>
    <t>Summer skinsuit S/S PRO-A 32 | VeranoFlex</t>
  </si>
  <si>
    <t>Tri comp Women pad, 3 back pockets</t>
  </si>
  <si>
    <t>n56069-UA32</t>
  </si>
  <si>
    <t>Skinsuit S/S PRO-A 32 | Brios/SPEED</t>
  </si>
  <si>
    <t>n80481-LN07</t>
  </si>
  <si>
    <t xml:space="preserve">Sleeveless skinsuit ELITE 07 | Revolutional </t>
  </si>
  <si>
    <t>JUNIOR</t>
  </si>
  <si>
    <t>Extra</t>
  </si>
  <si>
    <t>n80455-JN18</t>
  </si>
  <si>
    <t>n80465-JA02</t>
  </si>
  <si>
    <t>Shorts 02 | Revolutional </t>
  </si>
  <si>
    <t>n80485-JN02</t>
  </si>
  <si>
    <t>Sleeveless skinsuit PRO 02 | Revolutional</t>
  </si>
  <si>
    <t>ATTENTION - correct size of junior triathlon products must be determined according to the size guide 2019</t>
  </si>
  <si>
    <t>Casual wear</t>
  </si>
  <si>
    <t>Shirts</t>
  </si>
  <si>
    <t>n80651-MS01</t>
  </si>
  <si>
    <t>Polo shirt S/S | Alketis</t>
  </si>
  <si>
    <t>fully printable</t>
  </si>
  <si>
    <t>n80131-ML12</t>
  </si>
  <si>
    <t>Jacket TRACK 12 | MicroFiber</t>
  </si>
  <si>
    <t>n80135-ML23</t>
  </si>
  <si>
    <t>Jacket SPORT 23 | Factor</t>
  </si>
  <si>
    <t>n80134-ML14</t>
  </si>
  <si>
    <t>Jacket TRACK 14 | W&amp;W Bell</t>
  </si>
  <si>
    <t>Vest</t>
  </si>
  <si>
    <t>n80134-MN14</t>
  </si>
  <si>
    <t>Vest TRACK 14 | W&amp;W Bell</t>
  </si>
  <si>
    <t>Hoodie</t>
  </si>
  <si>
    <t xml:space="preserve">n80141-ML15 </t>
  </si>
  <si>
    <t xml:space="preserve">Hoodie ACTIVE 15 | TecnoStretch </t>
  </si>
  <si>
    <t>Trousers</t>
  </si>
  <si>
    <t>n80171-MP12</t>
  </si>
  <si>
    <t>Trousers TRACK 12 | MicroFiber</t>
  </si>
  <si>
    <t>n80175-MP23</t>
  </si>
  <si>
    <t>Trousers SPORT 23 | Factor</t>
  </si>
  <si>
    <t>Run</t>
  </si>
  <si>
    <t>n80556-MS16</t>
  </si>
  <si>
    <t>T-Shirt S/S RACE 16 | Fitness</t>
  </si>
  <si>
    <t>n80541-MS03</t>
  </si>
  <si>
    <t>T-Shirt S/S RACE 03 | Alketis</t>
  </si>
  <si>
    <t>n80541-ML03</t>
  </si>
  <si>
    <t>T-Shirt L/S RACE 03 | Alketis</t>
  </si>
  <si>
    <t>N80556-ML16</t>
  </si>
  <si>
    <t xml:space="preserve">T-Shirt L/S FITNESS 16 | MicroFit </t>
  </si>
  <si>
    <t>n80515-MN01</t>
  </si>
  <si>
    <t>Singlet PERFORMANCE 01 | Revolutional</t>
  </si>
  <si>
    <t>n80628-MN01</t>
  </si>
  <si>
    <t>Singlet MARATHON 01 | SPINN</t>
  </si>
  <si>
    <t>n80744-MS03</t>
  </si>
  <si>
    <t>Shorts ACTIVE 03 | LYCRA NEW</t>
  </si>
  <si>
    <t>n80783-MF05</t>
  </si>
  <si>
    <t>Shorts PERFORMANCE 05 | Revolutional</t>
  </si>
  <si>
    <t>Knickers</t>
  </si>
  <si>
    <t>n80754-MS03</t>
  </si>
  <si>
    <t>Knickers ACTIVE 03 | LYCRA NEW</t>
  </si>
  <si>
    <t>n80764-MS03</t>
  </si>
  <si>
    <t>Tights ACTIVE 03 | LYCRA NEW</t>
  </si>
  <si>
    <t>Casual Wear</t>
  </si>
  <si>
    <t>n80651-LS01</t>
  </si>
  <si>
    <t>n80131-LL12</t>
  </si>
  <si>
    <t>n80135-LL23</t>
  </si>
  <si>
    <t>n80134-LL14</t>
  </si>
  <si>
    <t>n80134-LN14</t>
  </si>
  <si>
    <t xml:space="preserve">n80141-LL15 </t>
  </si>
  <si>
    <t>n80171-LP12</t>
  </si>
  <si>
    <t>n80175-LP23</t>
  </si>
  <si>
    <t>n80556-LS16</t>
  </si>
  <si>
    <t>n80541-LS03</t>
  </si>
  <si>
    <t>n80541-LL03</t>
  </si>
  <si>
    <t>N80556-LL16</t>
  </si>
  <si>
    <t>n80515-LN01</t>
  </si>
  <si>
    <t>n80628-LN01</t>
  </si>
  <si>
    <t>n80744-LS04</t>
  </si>
  <si>
    <t>Shorts ACTIVE 04 | LYCRA NEW</t>
  </si>
  <si>
    <t>n80783-LF05</t>
  </si>
  <si>
    <t>n80754-LS04</t>
  </si>
  <si>
    <t>Knickers ACTIVE 04 | LYCRA NEW</t>
  </si>
  <si>
    <t>n80764-LS04</t>
  </si>
  <si>
    <t>Tights ACTIVE 04 | LYCRA NEW</t>
  </si>
  <si>
    <t>n80131-JL12</t>
  </si>
  <si>
    <t>n80135-JL23</t>
  </si>
  <si>
    <t>n80171-JP12</t>
  </si>
  <si>
    <t>n80175-JP23</t>
  </si>
  <si>
    <t>n80541-JS21</t>
  </si>
  <si>
    <t>T-Shirt S/S RACE 21 | Alketis</t>
  </si>
  <si>
    <t>n80541-JL21</t>
  </si>
  <si>
    <t>T-Shirt L/S RACE 21 | Alketis</t>
  </si>
  <si>
    <t>n80744-JS23</t>
  </si>
  <si>
    <t>Shorts ACTIVE 23 | LYCRA NEW</t>
  </si>
  <si>
    <t>n80754-JS23</t>
  </si>
  <si>
    <t>Knickers ACTIVE 23 | LYCRA NEW</t>
  </si>
  <si>
    <t>n80764-JS23</t>
  </si>
  <si>
    <t>Tights ACTIVE 23 | LYCRA NEW</t>
  </si>
  <si>
    <t>ATTENTION - correct size of junior casual and run products must be determined according to the size guide 2019</t>
  </si>
  <si>
    <t>UK</t>
  </si>
  <si>
    <r>
      <t>The start-up cost for a fully new design is</t>
    </r>
    <r>
      <rPr>
        <b/>
        <sz val="11"/>
        <color theme="1"/>
        <rFont val="Calibri"/>
        <family val="2"/>
        <charset val="238"/>
        <scheme val="minor"/>
      </rPr>
      <t xml:space="preserve"> £99</t>
    </r>
    <r>
      <rPr>
        <sz val="11"/>
        <color theme="1"/>
        <rFont val="Calibri"/>
        <family val="2"/>
        <charset val="238"/>
        <scheme val="minor"/>
      </rPr>
      <t>, which includes digital remake of logos and colours, and the printing process, this start-up cost is not charged on re-orders.</t>
    </r>
  </si>
  <si>
    <t>Tha start-up cost cost for a small change in existing design is €49.</t>
  </si>
  <si>
    <r>
      <t xml:space="preserve">Individual printing of names, flags or numbers: a surcharge of </t>
    </r>
    <r>
      <rPr>
        <b/>
        <sz val="11"/>
        <color theme="1"/>
        <rFont val="Calibri"/>
        <family val="2"/>
        <charset val="238"/>
        <scheme val="minor"/>
      </rPr>
      <t xml:space="preserve">£4 </t>
    </r>
    <r>
      <rPr>
        <sz val="11"/>
        <color theme="1"/>
        <rFont val="Calibri"/>
        <family val="2"/>
        <charset val="238"/>
        <scheme val="minor"/>
      </rPr>
      <t>for every item. Only one panel of the product can be printed with name.</t>
    </r>
  </si>
  <si>
    <r>
      <t xml:space="preserve">The shipment of the clothing is </t>
    </r>
    <r>
      <rPr>
        <b/>
        <sz val="11"/>
        <color theme="1"/>
        <rFont val="Calibri"/>
        <family val="2"/>
        <charset val="238"/>
        <scheme val="minor"/>
      </rPr>
      <t xml:space="preserve">£5.75 </t>
    </r>
    <r>
      <rPr>
        <sz val="11"/>
        <color theme="1"/>
        <rFont val="Calibri"/>
        <family val="2"/>
        <charset val="238"/>
        <scheme val="minor"/>
      </rPr>
      <t>and is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free of charge with orders above </t>
    </r>
    <r>
      <rPr>
        <b/>
        <sz val="11"/>
        <color theme="1"/>
        <rFont val="Calibri"/>
        <family val="2"/>
        <charset val="238"/>
        <scheme val="minor"/>
      </rPr>
      <t>£500.</t>
    </r>
  </si>
  <si>
    <r>
      <t xml:space="preserve">The manufacture time is </t>
    </r>
    <r>
      <rPr>
        <sz val="11"/>
        <color theme="1"/>
        <rFont val="Calibri"/>
        <family val="2"/>
        <charset val="238"/>
        <scheme val="minor"/>
      </rPr>
      <t>counting from the confirmation of your order and receiveng advanced payment.</t>
    </r>
  </si>
  <si>
    <r>
      <t xml:space="preserve">Speed orders with shorter </t>
    </r>
    <r>
      <rPr>
        <sz val="11"/>
        <color rgb="FF000000"/>
        <rFont val="Calibri"/>
        <family val="2"/>
        <charset val="238"/>
        <scheme val="minor"/>
      </rPr>
      <t xml:space="preserve">lead times available with 50% surcharge. Might not be available in the high season, check the availability with your sales rep. </t>
    </r>
  </si>
  <si>
    <r>
      <rPr>
        <b/>
        <sz val="11"/>
        <color rgb="FF000000"/>
        <rFont val="Calibri"/>
        <family val="2"/>
        <charset val="238"/>
        <scheme val="minor"/>
      </rPr>
      <t>Miminum order quantity is 5pcs</t>
    </r>
    <r>
      <rPr>
        <sz val="11"/>
        <color rgb="FF000000"/>
        <rFont val="Calibri"/>
        <family val="2"/>
        <charset val="238"/>
        <scheme val="minor"/>
      </rPr>
      <t xml:space="preserve">. Different items can be mixed up. Mix and match any product except accessories. </t>
    </r>
  </si>
  <si>
    <r>
      <rPr>
        <b/>
        <sz val="11"/>
        <color rgb="FF000000"/>
        <rFont val="Calibri"/>
        <family val="2"/>
        <charset val="238"/>
        <scheme val="minor"/>
      </rPr>
      <t>Mimimum order quantity for acces</t>
    </r>
    <r>
      <rPr>
        <sz val="11"/>
        <color rgb="FF000000"/>
        <rFont val="Calibri"/>
        <family val="2"/>
        <charset val="238"/>
        <scheme val="minor"/>
      </rPr>
      <t>sories (warmers, gloves, caps etc.) is 10pcs of each type.</t>
    </r>
  </si>
  <si>
    <r>
      <rPr>
        <b/>
        <sz val="11"/>
        <color rgb="FF000000"/>
        <rFont val="Calibri"/>
        <family val="2"/>
        <charset val="238"/>
        <scheme val="minor"/>
      </rPr>
      <t xml:space="preserve">Minimum order quantity </t>
    </r>
    <r>
      <rPr>
        <sz val="11"/>
        <color rgb="FF000000"/>
        <rFont val="Calibri"/>
        <family val="2"/>
        <charset val="238"/>
        <scheme val="minor"/>
      </rPr>
      <t>for socks with own design is 100pcs (10 pair per size).</t>
    </r>
  </si>
  <si>
    <t>Plus 20% VAT</t>
  </si>
  <si>
    <t>Aero</t>
  </si>
  <si>
    <t>Pro</t>
  </si>
  <si>
    <t>Ultalight &gt; 25c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</si>
</sst>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_-* #,##0.00\ _K_č_-;\-* #,##0.00\ _K_č_-;_-* &quot;-&quot;??\ _K_č_-;_-@_-"/>
    <numFmt numFmtId="165" formatCode="#,##0.00\ [$EUR]"/>
    <numFmt numFmtId="166" formatCode="#,##0.00\ [$€-1]"/>
    <numFmt numFmtId="167" formatCode="#,##0.00\ [$€-1];[Red]\-#,##0.00\ [$€-1]"/>
    <numFmt numFmtId="168" formatCode="[$£-809]#,##0.0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41414"/>
      <name val="Calibri"/>
      <family val="2"/>
      <charset val="238"/>
      <scheme val="minor"/>
    </font>
    <font>
      <b/>
      <sz val="11"/>
      <color rgb="FF1414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rgb="FF000000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01">
    <xf numFmtId="0" fontId="0" fillId="0" borderId="0" xfId="0"/>
    <xf numFmtId="0" fontId="17" fillId="0" borderId="0" xfId="0" applyFont="1"/>
    <xf numFmtId="0" fontId="18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166" fontId="6" fillId="0" borderId="0" xfId="0" applyNumberFormat="1" applyFont="1"/>
    <xf numFmtId="0" fontId="6" fillId="0" borderId="0" xfId="0" applyFont="1"/>
    <xf numFmtId="165" fontId="6" fillId="0" borderId="0" xfId="0" applyNumberFormat="1" applyFont="1" applyAlignment="1">
      <alignment vertical="top"/>
    </xf>
    <xf numFmtId="0" fontId="4" fillId="0" borderId="0" xfId="0" applyFont="1"/>
    <xf numFmtId="0" fontId="16" fillId="0" borderId="0" xfId="0" applyFont="1"/>
    <xf numFmtId="0" fontId="8" fillId="0" borderId="0" xfId="0" applyFont="1"/>
    <xf numFmtId="0" fontId="13" fillId="0" borderId="0" xfId="0" applyFont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/>
    <xf numFmtId="0" fontId="21" fillId="0" borderId="0" xfId="0" applyFont="1" applyAlignment="1">
      <alignment horizontal="left"/>
    </xf>
    <xf numFmtId="166" fontId="0" fillId="0" borderId="0" xfId="0" applyNumberFormat="1"/>
    <xf numFmtId="0" fontId="15" fillId="0" borderId="0" xfId="0" applyFont="1"/>
    <xf numFmtId="165" fontId="14" fillId="0" borderId="0" xfId="0" applyNumberFormat="1" applyFont="1"/>
    <xf numFmtId="0" fontId="1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3" fillId="0" borderId="0" xfId="0" applyFont="1"/>
    <xf numFmtId="0" fontId="28" fillId="0" borderId="0" xfId="0" applyFont="1"/>
    <xf numFmtId="0" fontId="5" fillId="0" borderId="0" xfId="0" applyFont="1"/>
    <xf numFmtId="9" fontId="0" fillId="0" borderId="0" xfId="0" applyNumberFormat="1"/>
    <xf numFmtId="167" fontId="0" fillId="0" borderId="0" xfId="0" applyNumberFormat="1"/>
    <xf numFmtId="0" fontId="0" fillId="0" borderId="1" xfId="0" applyBorder="1"/>
    <xf numFmtId="164" fontId="0" fillId="0" borderId="0" xfId="9" applyFont="1" applyFill="1"/>
    <xf numFmtId="164" fontId="0" fillId="0" borderId="0" xfId="0" applyNumberFormat="1"/>
    <xf numFmtId="168" fontId="6" fillId="0" borderId="0" xfId="0" applyNumberFormat="1" applyFont="1"/>
    <xf numFmtId="168" fontId="20" fillId="0" borderId="0" xfId="0" applyNumberFormat="1" applyFont="1"/>
    <xf numFmtId="168" fontId="6" fillId="0" borderId="0" xfId="9" applyNumberFormat="1" applyFont="1" applyFill="1"/>
    <xf numFmtId="168" fontId="21" fillId="0" borderId="0" xfId="0" applyNumberFormat="1" applyFont="1"/>
    <xf numFmtId="168" fontId="24" fillId="0" borderId="0" xfId="0" applyNumberFormat="1" applyFont="1"/>
    <xf numFmtId="168" fontId="0" fillId="0" borderId="0" xfId="0" applyNumberFormat="1"/>
    <xf numFmtId="168" fontId="20" fillId="0" borderId="0" xfId="9" applyNumberFormat="1" applyFont="1" applyFill="1"/>
    <xf numFmtId="168" fontId="6" fillId="0" borderId="0" xfId="0" applyNumberFormat="1" applyFont="1" applyAlignment="1">
      <alignment vertical="center"/>
    </xf>
    <xf numFmtId="164" fontId="0" fillId="0" borderId="0" xfId="9" applyFont="1" applyFill="1" applyBorder="1"/>
    <xf numFmtId="0" fontId="29" fillId="0" borderId="0" xfId="0" applyFont="1"/>
    <xf numFmtId="0" fontId="0" fillId="2" borderId="0" xfId="0" applyFill="1"/>
    <xf numFmtId="0" fontId="30" fillId="2" borderId="0" xfId="0" applyFont="1" applyFill="1"/>
    <xf numFmtId="0" fontId="31" fillId="2" borderId="0" xfId="0" applyFont="1" applyFill="1"/>
    <xf numFmtId="166" fontId="31" fillId="2" borderId="0" xfId="0" applyNumberFormat="1" applyFont="1" applyFill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/>
    <xf numFmtId="0" fontId="0" fillId="3" borderId="0" xfId="0" applyFill="1"/>
    <xf numFmtId="168" fontId="6" fillId="3" borderId="0" xfId="0" applyNumberFormat="1" applyFont="1" applyFill="1"/>
    <xf numFmtId="0" fontId="33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5" fillId="4" borderId="0" xfId="0" applyFont="1" applyFill="1"/>
    <xf numFmtId="0" fontId="3" fillId="4" borderId="0" xfId="0" applyFont="1" applyFill="1"/>
    <xf numFmtId="168" fontId="6" fillId="4" borderId="0" xfId="0" applyNumberFormat="1" applyFont="1" applyFill="1"/>
    <xf numFmtId="0" fontId="35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5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165" fontId="14" fillId="3" borderId="0" xfId="0" applyNumberFormat="1" applyFont="1" applyFill="1"/>
    <xf numFmtId="0" fontId="5" fillId="3" borderId="0" xfId="0" applyFont="1" applyFill="1"/>
    <xf numFmtId="0" fontId="14" fillId="3" borderId="0" xfId="0" applyFont="1" applyFill="1"/>
    <xf numFmtId="0" fontId="0" fillId="5" borderId="0" xfId="0" applyFill="1"/>
    <xf numFmtId="0" fontId="0" fillId="5" borderId="0" xfId="0" applyFill="1" applyAlignment="1">
      <alignment vertical="center"/>
    </xf>
    <xf numFmtId="168" fontId="6" fillId="5" borderId="0" xfId="0" applyNumberFormat="1" applyFont="1" applyFill="1"/>
    <xf numFmtId="0" fontId="3" fillId="5" borderId="0" xfId="0" applyFont="1" applyFill="1"/>
    <xf numFmtId="0" fontId="34" fillId="5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168" fontId="20" fillId="5" borderId="0" xfId="0" applyNumberFormat="1" applyFont="1" applyFill="1"/>
    <xf numFmtId="0" fontId="36" fillId="5" borderId="0" xfId="0" applyFont="1" applyFill="1" applyAlignment="1">
      <alignment vertical="center"/>
    </xf>
    <xf numFmtId="0" fontId="8" fillId="5" borderId="0" xfId="0" applyFont="1" applyFill="1"/>
    <xf numFmtId="0" fontId="5" fillId="5" borderId="0" xfId="0" applyFont="1" applyFill="1"/>
    <xf numFmtId="168" fontId="6" fillId="5" borderId="0" xfId="9" applyNumberFormat="1" applyFont="1" applyFill="1"/>
    <xf numFmtId="165" fontId="3" fillId="0" borderId="0" xfId="0" applyNumberFormat="1" applyFont="1"/>
    <xf numFmtId="168" fontId="3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7" fillId="6" borderId="0" xfId="0" applyFont="1" applyFill="1"/>
    <xf numFmtId="0" fontId="32" fillId="6" borderId="0" xfId="0" applyFont="1" applyFill="1"/>
    <xf numFmtId="168" fontId="6" fillId="7" borderId="0" xfId="0" applyNumberFormat="1" applyFont="1" applyFill="1"/>
    <xf numFmtId="0" fontId="32" fillId="0" borderId="0" xfId="0" applyFont="1"/>
    <xf numFmtId="0" fontId="35" fillId="0" borderId="0" xfId="0" applyFont="1"/>
    <xf numFmtId="0" fontId="38" fillId="0" borderId="0" xfId="0" applyFont="1"/>
    <xf numFmtId="0" fontId="35" fillId="6" borderId="0" xfId="0" applyFont="1" applyFill="1"/>
    <xf numFmtId="0" fontId="35" fillId="8" borderId="0" xfId="0" applyFont="1" applyFill="1"/>
    <xf numFmtId="0" fontId="13" fillId="5" borderId="0" xfId="0" applyFont="1" applyFill="1"/>
    <xf numFmtId="0" fontId="9" fillId="5" borderId="0" xfId="0" applyFont="1" applyFill="1"/>
    <xf numFmtId="0" fontId="2" fillId="0" borderId="0" xfId="0" applyFont="1"/>
    <xf numFmtId="44" fontId="0" fillId="3" borderId="0" xfId="10" applyFont="1" applyFill="1"/>
    <xf numFmtId="44" fontId="32" fillId="6" borderId="0" xfId="10" applyFont="1" applyFill="1"/>
    <xf numFmtId="44" fontId="21" fillId="0" borderId="0" xfId="10" applyFont="1"/>
    <xf numFmtId="44" fontId="16" fillId="0" borderId="0" xfId="10" applyFont="1"/>
    <xf numFmtId="44" fontId="16" fillId="3" borderId="0" xfId="10" applyFont="1" applyFill="1"/>
    <xf numFmtId="44" fontId="39" fillId="0" borderId="0" xfId="10" applyFont="1"/>
    <xf numFmtId="44" fontId="39" fillId="6" borderId="0" xfId="10" applyFont="1" applyFill="1"/>
    <xf numFmtId="166" fontId="1" fillId="0" borderId="0" xfId="0" applyNumberFormat="1" applyFont="1"/>
  </cellXfs>
  <cellStyles count="11">
    <cellStyle name="Comma" xfId="9" builtinId="3"/>
    <cellStyle name="Currency" xfId="10" builtinId="4"/>
    <cellStyle name="Followed Hyperlink" xfId="8" builtinId="9" hidden="1"/>
    <cellStyle name="Followed Hyperlink" xfId="6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5" builtinId="8" hidden="1"/>
    <cellStyle name="Hyperlink" xfId="7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4"/>
  <sheetViews>
    <sheetView tabSelected="1" topLeftCell="B1" zoomScaleNormal="100" workbookViewId="0">
      <selection activeCell="B2" sqref="B2"/>
    </sheetView>
  </sheetViews>
  <sheetFormatPr defaultColWidth="8.85546875" defaultRowHeight="15" x14ac:dyDescent="0.25"/>
  <cols>
    <col min="1" max="1" width="4.7109375" customWidth="1"/>
    <col min="2" max="2" width="17" customWidth="1"/>
    <col min="3" max="3" width="44.28515625" customWidth="1"/>
    <col min="4" max="4" width="44" customWidth="1"/>
    <col min="5" max="5" width="13.85546875" style="35" customWidth="1"/>
    <col min="6" max="6" width="18.5703125" style="96" bestFit="1" customWidth="1"/>
    <col min="8" max="8" width="9.85546875" bestFit="1" customWidth="1"/>
    <col min="9" max="9" width="11" bestFit="1" customWidth="1"/>
    <col min="10" max="12" width="9.85546875" bestFit="1" customWidth="1"/>
  </cols>
  <sheetData>
    <row r="1" spans="1:12" s="4" customFormat="1" ht="18.75" x14ac:dyDescent="0.3">
      <c r="A1" s="4" t="s">
        <v>0</v>
      </c>
      <c r="B1" s="4" t="s">
        <v>1</v>
      </c>
      <c r="E1" s="35"/>
      <c r="F1" s="95"/>
    </row>
    <row r="2" spans="1:12" x14ac:dyDescent="0.25">
      <c r="B2" s="6"/>
      <c r="C2" s="7" t="s">
        <v>2</v>
      </c>
      <c r="D2" s="6" t="s">
        <v>3</v>
      </c>
      <c r="E2" s="35" t="s">
        <v>4</v>
      </c>
      <c r="F2" s="96" t="s">
        <v>927</v>
      </c>
      <c r="G2" s="5"/>
      <c r="H2" s="33"/>
      <c r="I2" s="33"/>
      <c r="J2" s="33"/>
      <c r="K2" s="33"/>
      <c r="L2" s="33"/>
    </row>
    <row r="3" spans="1:12" ht="15.75" x14ac:dyDescent="0.25">
      <c r="B3" s="27" t="s">
        <v>5</v>
      </c>
      <c r="C3" t="s">
        <v>6</v>
      </c>
      <c r="D3" s="27"/>
      <c r="E3" s="36">
        <v>79.5</v>
      </c>
      <c r="F3" s="96">
        <f>E3*1.2</f>
        <v>95.399999999999991</v>
      </c>
      <c r="G3" s="100" t="s">
        <v>928</v>
      </c>
      <c r="H3" s="33"/>
      <c r="I3" s="33"/>
      <c r="J3" s="33"/>
      <c r="K3" s="33"/>
      <c r="L3" s="33"/>
    </row>
    <row r="4" spans="1:12" ht="15.75" x14ac:dyDescent="0.25">
      <c r="B4" s="27" t="s">
        <v>7</v>
      </c>
      <c r="C4" t="s">
        <v>8</v>
      </c>
      <c r="D4" s="27" t="s">
        <v>9</v>
      </c>
      <c r="E4" s="36">
        <v>84.5</v>
      </c>
      <c r="F4" s="96">
        <f t="shared" ref="F4:F67" si="0">E4*1.2</f>
        <v>101.39999999999999</v>
      </c>
      <c r="G4" s="5"/>
      <c r="H4" s="33"/>
      <c r="I4" s="33"/>
      <c r="J4" s="33"/>
      <c r="K4" s="33"/>
      <c r="L4" s="33"/>
    </row>
    <row r="5" spans="1:12" ht="15.75" x14ac:dyDescent="0.25">
      <c r="B5" s="29" t="s">
        <v>10</v>
      </c>
      <c r="C5" t="s">
        <v>11</v>
      </c>
      <c r="D5" s="27"/>
      <c r="E5" s="36">
        <v>79.5</v>
      </c>
      <c r="F5" s="96">
        <f t="shared" si="0"/>
        <v>95.399999999999991</v>
      </c>
      <c r="G5" s="100" t="s">
        <v>929</v>
      </c>
      <c r="H5" s="43"/>
      <c r="I5" s="43"/>
      <c r="J5" s="43"/>
      <c r="K5" s="43"/>
      <c r="L5" s="43"/>
    </row>
    <row r="6" spans="1:12" ht="15.75" x14ac:dyDescent="0.25">
      <c r="B6" s="27" t="s">
        <v>12</v>
      </c>
      <c r="C6" t="s">
        <v>13</v>
      </c>
      <c r="D6" s="27" t="s">
        <v>9</v>
      </c>
      <c r="E6" s="36">
        <v>84.5</v>
      </c>
      <c r="F6" s="96">
        <f t="shared" si="0"/>
        <v>101.39999999999999</v>
      </c>
      <c r="J6" s="20"/>
    </row>
    <row r="7" spans="1:12" ht="15.75" x14ac:dyDescent="0.25">
      <c r="B7" s="27" t="s">
        <v>14</v>
      </c>
      <c r="C7" t="s">
        <v>15</v>
      </c>
      <c r="D7" s="27"/>
      <c r="E7" s="36">
        <v>79.5</v>
      </c>
      <c r="F7" s="96">
        <f t="shared" si="0"/>
        <v>95.399999999999991</v>
      </c>
      <c r="G7" t="s">
        <v>930</v>
      </c>
      <c r="H7" s="34"/>
      <c r="K7" s="31"/>
    </row>
    <row r="8" spans="1:12" ht="15.75" x14ac:dyDescent="0.25">
      <c r="B8" s="27" t="s">
        <v>16</v>
      </c>
      <c r="C8" t="s">
        <v>17</v>
      </c>
      <c r="D8" s="27" t="s">
        <v>9</v>
      </c>
      <c r="E8" s="36">
        <v>84.5</v>
      </c>
      <c r="F8" s="96">
        <f t="shared" si="0"/>
        <v>101.39999999999999</v>
      </c>
      <c r="K8" s="31"/>
    </row>
    <row r="9" spans="1:12" ht="15.75" x14ac:dyDescent="0.25">
      <c r="B9" s="27" t="s">
        <v>18</v>
      </c>
      <c r="C9" t="s">
        <v>19</v>
      </c>
      <c r="D9" s="27"/>
      <c r="E9" s="36">
        <v>79.5</v>
      </c>
      <c r="F9" s="96">
        <f t="shared" si="0"/>
        <v>95.399999999999991</v>
      </c>
      <c r="K9" s="31"/>
    </row>
    <row r="10" spans="1:12" ht="15.75" x14ac:dyDescent="0.25">
      <c r="B10" s="27" t="s">
        <v>20</v>
      </c>
      <c r="C10" t="s">
        <v>21</v>
      </c>
      <c r="D10" s="27"/>
      <c r="E10" s="36">
        <v>179</v>
      </c>
      <c r="F10" s="96">
        <f t="shared" si="0"/>
        <v>214.79999999999998</v>
      </c>
    </row>
    <row r="11" spans="1:12" ht="15.75" x14ac:dyDescent="0.25">
      <c r="A11" t="s">
        <v>22</v>
      </c>
      <c r="B11" s="72" t="s">
        <v>23</v>
      </c>
      <c r="C11" s="70" t="s">
        <v>24</v>
      </c>
      <c r="D11" s="69"/>
      <c r="E11" s="73">
        <v>89</v>
      </c>
      <c r="F11" s="96">
        <f t="shared" si="0"/>
        <v>106.8</v>
      </c>
    </row>
    <row r="12" spans="1:12" ht="15.75" x14ac:dyDescent="0.25">
      <c r="B12" s="27"/>
      <c r="C12" s="6" t="s">
        <v>25</v>
      </c>
      <c r="D12" s="27"/>
      <c r="F12" s="96">
        <f t="shared" si="0"/>
        <v>0</v>
      </c>
    </row>
    <row r="13" spans="1:12" ht="15.75" x14ac:dyDescent="0.25">
      <c r="B13" s="27" t="s">
        <v>26</v>
      </c>
      <c r="C13" t="s">
        <v>27</v>
      </c>
      <c r="D13" s="29" t="s">
        <v>28</v>
      </c>
      <c r="E13" s="37">
        <v>65</v>
      </c>
      <c r="F13" s="96">
        <f t="shared" si="0"/>
        <v>78</v>
      </c>
    </row>
    <row r="14" spans="1:12" ht="15.75" x14ac:dyDescent="0.25">
      <c r="B14" s="27" t="s">
        <v>29</v>
      </c>
      <c r="C14" t="s">
        <v>30</v>
      </c>
      <c r="D14" s="29" t="s">
        <v>31</v>
      </c>
      <c r="E14" s="37">
        <v>69</v>
      </c>
      <c r="F14" s="96">
        <f t="shared" si="0"/>
        <v>82.8</v>
      </c>
    </row>
    <row r="15" spans="1:12" ht="15.75" x14ac:dyDescent="0.25">
      <c r="B15" s="27" t="s">
        <v>32</v>
      </c>
      <c r="C15" t="s">
        <v>33</v>
      </c>
      <c r="D15" s="29"/>
      <c r="E15" s="37">
        <v>65</v>
      </c>
      <c r="F15" s="96">
        <f t="shared" si="0"/>
        <v>78</v>
      </c>
    </row>
    <row r="16" spans="1:12" ht="15.75" x14ac:dyDescent="0.25">
      <c r="B16" s="10"/>
      <c r="C16" s="6" t="s">
        <v>34</v>
      </c>
      <c r="D16" s="10"/>
      <c r="F16" s="96">
        <f t="shared" si="0"/>
        <v>0</v>
      </c>
    </row>
    <row r="17" spans="1:7" ht="15.75" x14ac:dyDescent="0.25">
      <c r="B17" s="29" t="s">
        <v>35</v>
      </c>
      <c r="C17" s="11" t="s">
        <v>36</v>
      </c>
      <c r="D17" s="10"/>
      <c r="E17" s="41">
        <v>139</v>
      </c>
      <c r="F17" s="96">
        <f t="shared" si="0"/>
        <v>166.79999999999998</v>
      </c>
    </row>
    <row r="18" spans="1:7" ht="15.75" x14ac:dyDescent="0.25">
      <c r="B18" s="29" t="s">
        <v>37</v>
      </c>
      <c r="C18" s="11" t="s">
        <v>38</v>
      </c>
      <c r="D18" s="10"/>
      <c r="E18" s="37">
        <v>84</v>
      </c>
      <c r="F18" s="96">
        <f t="shared" si="0"/>
        <v>100.8</v>
      </c>
    </row>
    <row r="19" spans="1:7" ht="15.75" x14ac:dyDescent="0.25">
      <c r="A19" t="s">
        <v>22</v>
      </c>
      <c r="B19" s="72" t="s">
        <v>39</v>
      </c>
      <c r="C19" s="70" t="s">
        <v>40</v>
      </c>
      <c r="D19" s="75"/>
      <c r="E19" s="73">
        <v>149</v>
      </c>
      <c r="F19" s="96">
        <f t="shared" si="0"/>
        <v>178.79999999999998</v>
      </c>
    </row>
    <row r="20" spans="1:7" ht="15.75" x14ac:dyDescent="0.25">
      <c r="A20" t="s">
        <v>22</v>
      </c>
      <c r="B20" s="74" t="s">
        <v>41</v>
      </c>
      <c r="C20" s="70" t="s">
        <v>42</v>
      </c>
      <c r="D20" s="75"/>
      <c r="E20" s="73">
        <v>119</v>
      </c>
      <c r="F20" s="96">
        <f t="shared" si="0"/>
        <v>142.79999999999998</v>
      </c>
    </row>
    <row r="21" spans="1:7" ht="15.75" x14ac:dyDescent="0.25">
      <c r="A21" t="s">
        <v>22</v>
      </c>
      <c r="B21" s="74" t="s">
        <v>43</v>
      </c>
      <c r="C21" s="70" t="s">
        <v>44</v>
      </c>
      <c r="D21" s="75"/>
      <c r="E21" s="73">
        <v>139</v>
      </c>
      <c r="F21" s="96">
        <f t="shared" si="0"/>
        <v>166.79999999999998</v>
      </c>
    </row>
    <row r="22" spans="1:7" ht="15.75" x14ac:dyDescent="0.25">
      <c r="B22" s="27" t="s">
        <v>45</v>
      </c>
      <c r="C22" t="s">
        <v>46</v>
      </c>
      <c r="D22" s="27"/>
      <c r="E22" s="36">
        <v>219</v>
      </c>
      <c r="F22" s="96">
        <f t="shared" si="0"/>
        <v>262.8</v>
      </c>
    </row>
    <row r="23" spans="1:7" ht="15.75" x14ac:dyDescent="0.25">
      <c r="B23" s="10"/>
      <c r="C23" s="6" t="s">
        <v>47</v>
      </c>
      <c r="D23" s="10"/>
      <c r="F23" s="96">
        <f t="shared" si="0"/>
        <v>0</v>
      </c>
    </row>
    <row r="24" spans="1:7" ht="15.75" x14ac:dyDescent="0.25">
      <c r="A24" t="s">
        <v>22</v>
      </c>
      <c r="B24" s="69" t="s">
        <v>48</v>
      </c>
      <c r="C24" s="66" t="s">
        <v>49</v>
      </c>
      <c r="D24" s="67" t="s">
        <v>50</v>
      </c>
      <c r="E24" s="68">
        <v>94</v>
      </c>
      <c r="F24" s="96">
        <f t="shared" si="0"/>
        <v>112.8</v>
      </c>
    </row>
    <row r="25" spans="1:7" ht="15.75" x14ac:dyDescent="0.25">
      <c r="A25" t="s">
        <v>22</v>
      </c>
      <c r="B25" s="69" t="s">
        <v>51</v>
      </c>
      <c r="C25" s="66" t="s">
        <v>52</v>
      </c>
      <c r="D25" s="67" t="s">
        <v>53</v>
      </c>
      <c r="E25" s="68">
        <v>119</v>
      </c>
      <c r="F25" s="96">
        <f t="shared" si="0"/>
        <v>142.79999999999998</v>
      </c>
    </row>
    <row r="26" spans="1:7" ht="15.75" x14ac:dyDescent="0.25">
      <c r="A26" t="s">
        <v>22</v>
      </c>
      <c r="B26" s="51" t="s">
        <v>54</v>
      </c>
      <c r="C26" s="52" t="s">
        <v>55</v>
      </c>
      <c r="D26" s="50" t="s">
        <v>50</v>
      </c>
      <c r="E26" s="53">
        <v>94</v>
      </c>
      <c r="F26" s="96">
        <f t="shared" si="0"/>
        <v>112.8</v>
      </c>
      <c r="G26" s="93" t="s">
        <v>56</v>
      </c>
    </row>
    <row r="27" spans="1:7" ht="15.75" x14ac:dyDescent="0.25">
      <c r="A27" t="s">
        <v>22</v>
      </c>
      <c r="B27" s="51" t="s">
        <v>57</v>
      </c>
      <c r="C27" s="52" t="s">
        <v>58</v>
      </c>
      <c r="D27" s="50" t="s">
        <v>53</v>
      </c>
      <c r="E27" s="53">
        <v>119</v>
      </c>
      <c r="F27" s="96">
        <f t="shared" si="0"/>
        <v>142.79999999999998</v>
      </c>
      <c r="G27" s="93" t="s">
        <v>56</v>
      </c>
    </row>
    <row r="28" spans="1:7" ht="15.75" x14ac:dyDescent="0.25">
      <c r="A28" t="s">
        <v>22</v>
      </c>
      <c r="B28" s="69" t="s">
        <v>59</v>
      </c>
      <c r="C28" s="66" t="s">
        <v>60</v>
      </c>
      <c r="D28" s="66" t="s">
        <v>50</v>
      </c>
      <c r="E28" s="68">
        <v>74</v>
      </c>
      <c r="F28" s="96">
        <f t="shared" si="0"/>
        <v>88.8</v>
      </c>
    </row>
    <row r="29" spans="1:7" ht="15.75" x14ac:dyDescent="0.25">
      <c r="A29" t="s">
        <v>22</v>
      </c>
      <c r="B29" s="69" t="s">
        <v>61</v>
      </c>
      <c r="C29" s="66" t="s">
        <v>62</v>
      </c>
      <c r="D29" s="66" t="s">
        <v>63</v>
      </c>
      <c r="E29" s="68">
        <v>99</v>
      </c>
      <c r="F29" s="96">
        <f t="shared" si="0"/>
        <v>118.8</v>
      </c>
    </row>
    <row r="30" spans="1:7" ht="15.75" x14ac:dyDescent="0.25">
      <c r="A30" t="s">
        <v>22</v>
      </c>
      <c r="B30" s="76" t="s">
        <v>64</v>
      </c>
      <c r="C30" s="66" t="s">
        <v>65</v>
      </c>
      <c r="D30" s="69" t="s">
        <v>53</v>
      </c>
      <c r="E30" s="68">
        <v>119</v>
      </c>
      <c r="F30" s="96">
        <f t="shared" si="0"/>
        <v>142.79999999999998</v>
      </c>
    </row>
    <row r="31" spans="1:7" ht="15.75" x14ac:dyDescent="0.25">
      <c r="A31" t="s">
        <v>22</v>
      </c>
      <c r="B31" s="76" t="s">
        <v>66</v>
      </c>
      <c r="C31" s="66" t="s">
        <v>67</v>
      </c>
      <c r="D31" s="69" t="s">
        <v>50</v>
      </c>
      <c r="E31" s="68">
        <v>94</v>
      </c>
      <c r="F31" s="96">
        <f t="shared" si="0"/>
        <v>112.8</v>
      </c>
    </row>
    <row r="32" spans="1:7" ht="15.75" x14ac:dyDescent="0.25">
      <c r="A32" t="s">
        <v>22</v>
      </c>
      <c r="B32" s="76" t="s">
        <v>68</v>
      </c>
      <c r="C32" s="66" t="s">
        <v>69</v>
      </c>
      <c r="D32" s="69" t="s">
        <v>53</v>
      </c>
      <c r="E32" s="68">
        <v>184</v>
      </c>
      <c r="F32" s="96">
        <f t="shared" si="0"/>
        <v>220.79999999999998</v>
      </c>
    </row>
    <row r="33" spans="1:7" ht="15.75" x14ac:dyDescent="0.25">
      <c r="A33" t="s">
        <v>22</v>
      </c>
      <c r="B33" s="76" t="s">
        <v>70</v>
      </c>
      <c r="C33" s="66" t="s">
        <v>71</v>
      </c>
      <c r="D33" s="69" t="s">
        <v>50</v>
      </c>
      <c r="E33" s="68">
        <v>159</v>
      </c>
      <c r="F33" s="96">
        <f t="shared" si="0"/>
        <v>190.79999999999998</v>
      </c>
    </row>
    <row r="34" spans="1:7" ht="15.75" x14ac:dyDescent="0.25">
      <c r="B34" s="27"/>
      <c r="C34" s="6" t="s">
        <v>72</v>
      </c>
      <c r="D34" s="27"/>
      <c r="F34" s="96">
        <f t="shared" si="0"/>
        <v>0</v>
      </c>
    </row>
    <row r="35" spans="1:7" ht="15.75" x14ac:dyDescent="0.25">
      <c r="A35" t="s">
        <v>22</v>
      </c>
      <c r="B35" s="69" t="s">
        <v>73</v>
      </c>
      <c r="C35" s="66" t="s">
        <v>74</v>
      </c>
      <c r="D35" s="66" t="s">
        <v>75</v>
      </c>
      <c r="E35" s="68">
        <v>179</v>
      </c>
      <c r="F35" s="96">
        <f t="shared" si="0"/>
        <v>214.79999999999998</v>
      </c>
    </row>
    <row r="36" spans="1:7" ht="15.75" x14ac:dyDescent="0.25">
      <c r="A36" t="s">
        <v>22</v>
      </c>
      <c r="B36" s="82" t="s">
        <v>76</v>
      </c>
      <c r="C36" s="83" t="s">
        <v>77</v>
      </c>
      <c r="D36" s="83" t="s">
        <v>75</v>
      </c>
      <c r="E36" s="84">
        <v>179</v>
      </c>
      <c r="F36" s="96">
        <f t="shared" si="0"/>
        <v>214.79999999999998</v>
      </c>
      <c r="G36" s="94" t="s">
        <v>56</v>
      </c>
    </row>
    <row r="37" spans="1:7" ht="15.75" x14ac:dyDescent="0.25">
      <c r="A37" t="s">
        <v>22</v>
      </c>
      <c r="B37" s="69" t="s">
        <v>78</v>
      </c>
      <c r="C37" s="66" t="s">
        <v>79</v>
      </c>
      <c r="D37" s="66" t="s">
        <v>80</v>
      </c>
      <c r="E37" s="68">
        <v>154</v>
      </c>
      <c r="F37" s="96">
        <f t="shared" si="0"/>
        <v>184.79999999999998</v>
      </c>
    </row>
    <row r="38" spans="1:7" ht="15.75" x14ac:dyDescent="0.25">
      <c r="A38" t="s">
        <v>22</v>
      </c>
      <c r="B38" s="82" t="s">
        <v>81</v>
      </c>
      <c r="C38" s="83" t="s">
        <v>82</v>
      </c>
      <c r="D38" s="83" t="s">
        <v>80</v>
      </c>
      <c r="E38" s="84">
        <v>154</v>
      </c>
      <c r="F38" s="96">
        <f t="shared" si="0"/>
        <v>184.79999999999998</v>
      </c>
      <c r="G38" s="94" t="s">
        <v>56</v>
      </c>
    </row>
    <row r="39" spans="1:7" ht="15.75" x14ac:dyDescent="0.25">
      <c r="A39" t="s">
        <v>22</v>
      </c>
      <c r="B39" s="69" t="s">
        <v>83</v>
      </c>
      <c r="C39" s="66" t="s">
        <v>84</v>
      </c>
      <c r="D39" s="66" t="s">
        <v>75</v>
      </c>
      <c r="E39" s="68">
        <v>179</v>
      </c>
      <c r="F39" s="96">
        <f t="shared" si="0"/>
        <v>214.79999999999998</v>
      </c>
    </row>
    <row r="40" spans="1:7" ht="15.75" x14ac:dyDescent="0.25">
      <c r="A40" t="s">
        <v>22</v>
      </c>
      <c r="B40" s="69" t="s">
        <v>85</v>
      </c>
      <c r="C40" s="66" t="s">
        <v>86</v>
      </c>
      <c r="D40" s="66" t="s">
        <v>87</v>
      </c>
      <c r="E40" s="68">
        <v>179</v>
      </c>
      <c r="F40" s="96">
        <f t="shared" si="0"/>
        <v>214.79999999999998</v>
      </c>
    </row>
    <row r="41" spans="1:7" ht="15.75" x14ac:dyDescent="0.25">
      <c r="A41" t="s">
        <v>22</v>
      </c>
      <c r="B41" s="69" t="s">
        <v>88</v>
      </c>
      <c r="C41" s="66" t="s">
        <v>89</v>
      </c>
      <c r="D41" s="66" t="s">
        <v>80</v>
      </c>
      <c r="E41" s="68">
        <v>154</v>
      </c>
      <c r="F41" s="96">
        <f t="shared" si="0"/>
        <v>184.79999999999998</v>
      </c>
    </row>
    <row r="42" spans="1:7" ht="15.75" x14ac:dyDescent="0.25">
      <c r="A42" t="s">
        <v>22</v>
      </c>
      <c r="B42" s="69" t="s">
        <v>90</v>
      </c>
      <c r="C42" s="66" t="s">
        <v>91</v>
      </c>
      <c r="D42" s="66" t="s">
        <v>92</v>
      </c>
      <c r="E42" s="68">
        <v>154</v>
      </c>
      <c r="F42" s="96">
        <f t="shared" si="0"/>
        <v>184.79999999999998</v>
      </c>
    </row>
    <row r="43" spans="1:7" ht="15.75" x14ac:dyDescent="0.25">
      <c r="A43" t="s">
        <v>22</v>
      </c>
      <c r="B43" s="51" t="s">
        <v>93</v>
      </c>
      <c r="C43" s="52" t="s">
        <v>94</v>
      </c>
      <c r="D43" s="52" t="s">
        <v>80</v>
      </c>
      <c r="E43" s="53">
        <v>154</v>
      </c>
      <c r="F43" s="96">
        <f t="shared" si="0"/>
        <v>184.79999999999998</v>
      </c>
      <c r="G43" s="93" t="s">
        <v>56</v>
      </c>
    </row>
    <row r="44" spans="1:7" ht="15.75" x14ac:dyDescent="0.25">
      <c r="A44" t="s">
        <v>22</v>
      </c>
      <c r="B44" s="51" t="s">
        <v>95</v>
      </c>
      <c r="C44" s="52" t="s">
        <v>96</v>
      </c>
      <c r="D44" s="52" t="s">
        <v>75</v>
      </c>
      <c r="E44" s="53">
        <v>179</v>
      </c>
      <c r="F44" s="96">
        <f t="shared" si="0"/>
        <v>214.79999999999998</v>
      </c>
      <c r="G44" s="93" t="s">
        <v>56</v>
      </c>
    </row>
    <row r="45" spans="1:7" ht="15.75" x14ac:dyDescent="0.25">
      <c r="A45" t="s">
        <v>22</v>
      </c>
      <c r="B45" s="69" t="s">
        <v>97</v>
      </c>
      <c r="C45" s="66" t="s">
        <v>98</v>
      </c>
      <c r="D45" s="66" t="s">
        <v>53</v>
      </c>
      <c r="E45" s="68">
        <v>349</v>
      </c>
      <c r="F45" s="96">
        <f t="shared" si="0"/>
        <v>418.8</v>
      </c>
    </row>
    <row r="46" spans="1:7" ht="15.75" x14ac:dyDescent="0.25">
      <c r="A46" t="s">
        <v>22</v>
      </c>
      <c r="B46" s="69" t="s">
        <v>99</v>
      </c>
      <c r="C46" s="66" t="s">
        <v>100</v>
      </c>
      <c r="D46" s="66" t="s">
        <v>50</v>
      </c>
      <c r="E46" s="68">
        <v>324</v>
      </c>
      <c r="F46" s="96">
        <f t="shared" si="0"/>
        <v>388.8</v>
      </c>
    </row>
    <row r="47" spans="1:7" ht="15.75" x14ac:dyDescent="0.25">
      <c r="B47" s="29"/>
      <c r="C47" s="6" t="s">
        <v>101</v>
      </c>
      <c r="D47" s="27"/>
      <c r="E47" s="37"/>
      <c r="F47" s="96">
        <f t="shared" si="0"/>
        <v>0</v>
      </c>
    </row>
    <row r="48" spans="1:7" ht="15.75" x14ac:dyDescent="0.25">
      <c r="B48" s="29" t="s">
        <v>102</v>
      </c>
      <c r="C48" s="11" t="s">
        <v>103</v>
      </c>
      <c r="D48" s="27" t="s">
        <v>104</v>
      </c>
      <c r="E48" s="37">
        <v>219</v>
      </c>
      <c r="F48" s="96">
        <f t="shared" si="0"/>
        <v>262.8</v>
      </c>
    </row>
    <row r="49" spans="1:6" ht="15.75" x14ac:dyDescent="0.25">
      <c r="B49" s="29" t="s">
        <v>105</v>
      </c>
      <c r="C49" s="11" t="s">
        <v>106</v>
      </c>
      <c r="D49" s="27" t="s">
        <v>107</v>
      </c>
      <c r="E49" s="37">
        <v>219</v>
      </c>
      <c r="F49" s="96">
        <f t="shared" si="0"/>
        <v>262.8</v>
      </c>
    </row>
    <row r="50" spans="1:6" ht="15.75" x14ac:dyDescent="0.25">
      <c r="B50" s="29" t="s">
        <v>108</v>
      </c>
      <c r="C50" s="11" t="s">
        <v>109</v>
      </c>
      <c r="D50" s="27" t="s">
        <v>110</v>
      </c>
      <c r="E50" s="37">
        <v>219</v>
      </c>
      <c r="F50" s="96">
        <f t="shared" si="0"/>
        <v>262.8</v>
      </c>
    </row>
    <row r="51" spans="1:6" ht="15.75" x14ac:dyDescent="0.25">
      <c r="A51" t="s">
        <v>22</v>
      </c>
      <c r="B51" s="91" t="s">
        <v>111</v>
      </c>
      <c r="C51" s="90" t="s">
        <v>112</v>
      </c>
      <c r="D51" s="69" t="s">
        <v>113</v>
      </c>
      <c r="E51" s="77">
        <v>219</v>
      </c>
      <c r="F51" s="96">
        <f t="shared" si="0"/>
        <v>262.8</v>
      </c>
    </row>
    <row r="52" spans="1:6" ht="15.75" x14ac:dyDescent="0.25">
      <c r="B52" s="29" t="s">
        <v>114</v>
      </c>
      <c r="C52" s="11" t="s">
        <v>115</v>
      </c>
      <c r="D52" s="27" t="s">
        <v>104</v>
      </c>
      <c r="E52" s="37">
        <v>219</v>
      </c>
      <c r="F52" s="96">
        <f t="shared" si="0"/>
        <v>262.8</v>
      </c>
    </row>
    <row r="53" spans="1:6" ht="15.75" x14ac:dyDescent="0.25">
      <c r="B53" s="29" t="s">
        <v>116</v>
      </c>
      <c r="C53" s="11" t="s">
        <v>117</v>
      </c>
      <c r="D53" s="27" t="s">
        <v>107</v>
      </c>
      <c r="E53" s="37">
        <v>219</v>
      </c>
      <c r="F53" s="96">
        <f t="shared" si="0"/>
        <v>262.8</v>
      </c>
    </row>
    <row r="54" spans="1:6" ht="15.75" x14ac:dyDescent="0.25">
      <c r="A54" t="s">
        <v>22</v>
      </c>
      <c r="B54" s="91" t="s">
        <v>118</v>
      </c>
      <c r="C54" s="90" t="s">
        <v>119</v>
      </c>
      <c r="D54" s="69" t="s">
        <v>113</v>
      </c>
      <c r="E54" s="77">
        <v>219</v>
      </c>
      <c r="F54" s="96">
        <f t="shared" si="0"/>
        <v>262.8</v>
      </c>
    </row>
    <row r="55" spans="1:6" ht="15.75" x14ac:dyDescent="0.25">
      <c r="A55" t="s">
        <v>22</v>
      </c>
      <c r="B55" s="76" t="s">
        <v>120</v>
      </c>
      <c r="C55" s="90" t="s">
        <v>121</v>
      </c>
      <c r="D55" s="69" t="s">
        <v>110</v>
      </c>
      <c r="E55" s="77">
        <v>439</v>
      </c>
      <c r="F55" s="96">
        <f t="shared" si="0"/>
        <v>526.79999999999995</v>
      </c>
    </row>
    <row r="56" spans="1:6" ht="15.75" x14ac:dyDescent="0.25">
      <c r="D56" s="27"/>
      <c r="F56" s="96">
        <f t="shared" si="0"/>
        <v>0</v>
      </c>
    </row>
    <row r="57" spans="1:6" s="12" customFormat="1" ht="18.75" x14ac:dyDescent="0.3">
      <c r="A57"/>
      <c r="B57" s="13" t="s">
        <v>122</v>
      </c>
      <c r="D57" s="14"/>
      <c r="E57" s="38"/>
      <c r="F57" s="96">
        <f t="shared" si="0"/>
        <v>0</v>
      </c>
    </row>
    <row r="58" spans="1:6" x14ac:dyDescent="0.25">
      <c r="B58" s="15"/>
      <c r="C58" s="6" t="s">
        <v>2</v>
      </c>
      <c r="D58" s="15" t="s">
        <v>3</v>
      </c>
      <c r="F58" s="96">
        <f t="shared" si="0"/>
        <v>0</v>
      </c>
    </row>
    <row r="59" spans="1:6" ht="15.75" x14ac:dyDescent="0.25">
      <c r="A59" t="s">
        <v>22</v>
      </c>
      <c r="B59" s="74" t="s">
        <v>123</v>
      </c>
      <c r="C59" s="70" t="s">
        <v>124</v>
      </c>
      <c r="D59" s="69"/>
      <c r="E59" s="77">
        <v>119</v>
      </c>
      <c r="F59" s="96">
        <f t="shared" si="0"/>
        <v>142.79999999999998</v>
      </c>
    </row>
    <row r="60" spans="1:6" ht="15.75" x14ac:dyDescent="0.25">
      <c r="B60" s="29"/>
      <c r="C60" s="6" t="s">
        <v>34</v>
      </c>
      <c r="D60" s="27"/>
      <c r="E60" s="37"/>
      <c r="F60" s="96">
        <f t="shared" si="0"/>
        <v>0</v>
      </c>
    </row>
    <row r="61" spans="1:6" ht="15.75" x14ac:dyDescent="0.25">
      <c r="A61" t="s">
        <v>22</v>
      </c>
      <c r="B61" s="74" t="s">
        <v>125</v>
      </c>
      <c r="C61" s="70" t="s">
        <v>126</v>
      </c>
      <c r="D61" s="69"/>
      <c r="E61" s="77">
        <v>129</v>
      </c>
      <c r="F61" s="96">
        <f t="shared" si="0"/>
        <v>154.79999999999998</v>
      </c>
    </row>
    <row r="62" spans="1:6" ht="15.75" x14ac:dyDescent="0.25">
      <c r="B62" s="10"/>
      <c r="C62" s="6" t="s">
        <v>127</v>
      </c>
      <c r="D62" s="10"/>
      <c r="F62" s="96">
        <f t="shared" si="0"/>
        <v>0</v>
      </c>
    </row>
    <row r="63" spans="1:6" ht="15.75" x14ac:dyDescent="0.25">
      <c r="B63" s="27" t="s">
        <v>128</v>
      </c>
      <c r="C63" t="s">
        <v>129</v>
      </c>
      <c r="D63" s="27" t="s">
        <v>53</v>
      </c>
      <c r="E63" s="35">
        <v>124</v>
      </c>
      <c r="F63" s="96">
        <f t="shared" si="0"/>
        <v>148.79999999999998</v>
      </c>
    </row>
    <row r="64" spans="1:6" ht="15.75" x14ac:dyDescent="0.25">
      <c r="B64" s="27" t="s">
        <v>130</v>
      </c>
      <c r="C64" t="s">
        <v>131</v>
      </c>
      <c r="D64" s="27" t="s">
        <v>50</v>
      </c>
      <c r="E64" s="35">
        <v>99</v>
      </c>
      <c r="F64" s="96">
        <f t="shared" si="0"/>
        <v>118.8</v>
      </c>
    </row>
    <row r="65" spans="1:6" ht="15.75" x14ac:dyDescent="0.25">
      <c r="B65" s="10"/>
      <c r="C65" s="6" t="s">
        <v>132</v>
      </c>
      <c r="D65" s="10"/>
      <c r="F65" s="96">
        <f t="shared" si="0"/>
        <v>0</v>
      </c>
    </row>
    <row r="66" spans="1:6" ht="15.75" x14ac:dyDescent="0.25">
      <c r="B66" s="27" t="s">
        <v>133</v>
      </c>
      <c r="C66" t="s">
        <v>134</v>
      </c>
      <c r="D66" s="27" t="s">
        <v>53</v>
      </c>
      <c r="E66" s="35">
        <v>129</v>
      </c>
      <c r="F66" s="96">
        <f t="shared" si="0"/>
        <v>154.79999999999998</v>
      </c>
    </row>
    <row r="67" spans="1:6" ht="15.75" x14ac:dyDescent="0.25">
      <c r="B67" s="27" t="s">
        <v>135</v>
      </c>
      <c r="C67" t="s">
        <v>136</v>
      </c>
      <c r="D67" s="27" t="s">
        <v>50</v>
      </c>
      <c r="E67" s="35">
        <v>104</v>
      </c>
      <c r="F67" s="96">
        <f t="shared" si="0"/>
        <v>124.8</v>
      </c>
    </row>
    <row r="68" spans="1:6" ht="15.75" x14ac:dyDescent="0.25">
      <c r="B68" s="27" t="s">
        <v>137</v>
      </c>
      <c r="C68" t="s">
        <v>138</v>
      </c>
      <c r="D68" s="27" t="s">
        <v>139</v>
      </c>
      <c r="E68" s="35">
        <v>89</v>
      </c>
      <c r="F68" s="96">
        <f t="shared" ref="F68:F131" si="1">E68*1.2</f>
        <v>106.8</v>
      </c>
    </row>
    <row r="69" spans="1:6" ht="15.75" x14ac:dyDescent="0.25">
      <c r="D69" s="27"/>
      <c r="F69" s="96">
        <f t="shared" si="1"/>
        <v>0</v>
      </c>
    </row>
    <row r="70" spans="1:6" s="12" customFormat="1" ht="18.75" x14ac:dyDescent="0.3">
      <c r="B70" s="12" t="s">
        <v>140</v>
      </c>
      <c r="E70" s="38"/>
      <c r="F70" s="96">
        <f t="shared" si="1"/>
        <v>0</v>
      </c>
    </row>
    <row r="71" spans="1:6" ht="15.75" x14ac:dyDescent="0.25">
      <c r="B71" s="16"/>
      <c r="C71" s="6" t="s">
        <v>2</v>
      </c>
      <c r="D71" s="16" t="s">
        <v>3</v>
      </c>
      <c r="F71" s="96">
        <f t="shared" si="1"/>
        <v>0</v>
      </c>
    </row>
    <row r="72" spans="1:6" ht="15.75" x14ac:dyDescent="0.25">
      <c r="B72" s="29" t="s">
        <v>141</v>
      </c>
      <c r="C72" t="s">
        <v>142</v>
      </c>
      <c r="D72" s="16"/>
      <c r="E72" s="36">
        <v>47</v>
      </c>
      <c r="F72" s="96">
        <f t="shared" si="1"/>
        <v>56.4</v>
      </c>
    </row>
    <row r="73" spans="1:6" ht="15.75" x14ac:dyDescent="0.25">
      <c r="B73" s="29" t="s">
        <v>143</v>
      </c>
      <c r="C73" t="s">
        <v>144</v>
      </c>
      <c r="D73" s="27"/>
      <c r="E73" s="36">
        <v>47</v>
      </c>
      <c r="F73" s="96">
        <f t="shared" si="1"/>
        <v>56.4</v>
      </c>
    </row>
    <row r="74" spans="1:6" ht="15.75" x14ac:dyDescent="0.25">
      <c r="B74" s="29" t="s">
        <v>145</v>
      </c>
      <c r="C74" t="s">
        <v>146</v>
      </c>
      <c r="D74" s="27" t="s">
        <v>9</v>
      </c>
      <c r="E74" s="36">
        <v>52</v>
      </c>
      <c r="F74" s="96">
        <f t="shared" si="1"/>
        <v>62.4</v>
      </c>
    </row>
    <row r="75" spans="1:6" ht="15.75" x14ac:dyDescent="0.25">
      <c r="A75" t="s">
        <v>22</v>
      </c>
      <c r="B75" s="76" t="s">
        <v>147</v>
      </c>
      <c r="C75" s="66" t="s">
        <v>148</v>
      </c>
      <c r="D75" s="69"/>
      <c r="E75" s="73">
        <v>54</v>
      </c>
      <c r="F75" s="96">
        <f t="shared" si="1"/>
        <v>64.8</v>
      </c>
    </row>
    <row r="76" spans="1:6" ht="15.75" x14ac:dyDescent="0.25">
      <c r="A76" t="s">
        <v>22</v>
      </c>
      <c r="B76" s="76" t="s">
        <v>149</v>
      </c>
      <c r="C76" s="66" t="s">
        <v>150</v>
      </c>
      <c r="D76" s="69"/>
      <c r="E76" s="73">
        <v>54</v>
      </c>
      <c r="F76" s="96">
        <f t="shared" si="1"/>
        <v>64.8</v>
      </c>
    </row>
    <row r="77" spans="1:6" ht="15.75" x14ac:dyDescent="0.25">
      <c r="A77" t="s">
        <v>22</v>
      </c>
      <c r="B77" s="76" t="s">
        <v>151</v>
      </c>
      <c r="C77" s="66" t="s">
        <v>152</v>
      </c>
      <c r="D77" s="69" t="s">
        <v>9</v>
      </c>
      <c r="E77" s="73">
        <v>59</v>
      </c>
      <c r="F77" s="96">
        <f t="shared" si="1"/>
        <v>70.8</v>
      </c>
    </row>
    <row r="78" spans="1:6" ht="15.75" x14ac:dyDescent="0.25">
      <c r="B78" s="27" t="s">
        <v>153</v>
      </c>
      <c r="C78" t="s">
        <v>154</v>
      </c>
      <c r="D78" s="27"/>
      <c r="E78" s="36">
        <v>54</v>
      </c>
      <c r="F78" s="96">
        <f t="shared" si="1"/>
        <v>64.8</v>
      </c>
    </row>
    <row r="79" spans="1:6" ht="15.75" x14ac:dyDescent="0.25">
      <c r="B79" s="27" t="s">
        <v>155</v>
      </c>
      <c r="C79" t="s">
        <v>156</v>
      </c>
      <c r="D79" s="27" t="s">
        <v>9</v>
      </c>
      <c r="E79" s="36">
        <v>59</v>
      </c>
      <c r="F79" s="96">
        <f t="shared" si="1"/>
        <v>70.8</v>
      </c>
    </row>
    <row r="80" spans="1:6" ht="15.75" x14ac:dyDescent="0.25">
      <c r="B80" s="27" t="s">
        <v>157</v>
      </c>
      <c r="C80" t="s">
        <v>158</v>
      </c>
      <c r="D80" s="27"/>
      <c r="E80" s="36">
        <v>57</v>
      </c>
      <c r="F80" s="96">
        <f t="shared" si="1"/>
        <v>68.399999999999991</v>
      </c>
    </row>
    <row r="81" spans="2:7" ht="15.75" x14ac:dyDescent="0.25">
      <c r="B81" s="10"/>
      <c r="C81" s="6" t="s">
        <v>25</v>
      </c>
      <c r="D81" s="10"/>
      <c r="F81" s="96">
        <f t="shared" si="1"/>
        <v>0</v>
      </c>
    </row>
    <row r="82" spans="2:7" ht="15.75" x14ac:dyDescent="0.25">
      <c r="B82" s="17" t="s">
        <v>159</v>
      </c>
      <c r="C82" t="s">
        <v>160</v>
      </c>
      <c r="D82" s="27"/>
      <c r="E82" s="35">
        <v>44</v>
      </c>
      <c r="F82" s="96">
        <f t="shared" si="1"/>
        <v>52.8</v>
      </c>
    </row>
    <row r="83" spans="2:7" ht="15.75" x14ac:dyDescent="0.25">
      <c r="B83" s="27" t="s">
        <v>161</v>
      </c>
      <c r="C83" t="s">
        <v>162</v>
      </c>
      <c r="D83" s="27" t="s">
        <v>163</v>
      </c>
      <c r="E83" s="35">
        <v>57</v>
      </c>
      <c r="F83" s="96">
        <f t="shared" si="1"/>
        <v>68.399999999999991</v>
      </c>
    </row>
    <row r="84" spans="2:7" ht="15.75" x14ac:dyDescent="0.25">
      <c r="B84" s="27" t="s">
        <v>164</v>
      </c>
      <c r="C84" t="s">
        <v>165</v>
      </c>
      <c r="D84" s="27" t="s">
        <v>166</v>
      </c>
      <c r="E84" s="35">
        <v>66</v>
      </c>
      <c r="F84" s="96">
        <f t="shared" si="1"/>
        <v>79.2</v>
      </c>
    </row>
    <row r="85" spans="2:7" ht="15.75" x14ac:dyDescent="0.25">
      <c r="B85" s="10"/>
      <c r="C85" s="6" t="s">
        <v>34</v>
      </c>
      <c r="D85" s="10"/>
      <c r="F85" s="96">
        <f t="shared" si="1"/>
        <v>0</v>
      </c>
    </row>
    <row r="86" spans="2:7" ht="15.75" x14ac:dyDescent="0.25">
      <c r="B86" s="27" t="s">
        <v>167</v>
      </c>
      <c r="C86" t="s">
        <v>168</v>
      </c>
      <c r="D86" s="10"/>
      <c r="E86" s="35">
        <v>66</v>
      </c>
      <c r="F86" s="96">
        <f t="shared" si="1"/>
        <v>79.2</v>
      </c>
    </row>
    <row r="87" spans="2:7" ht="15.75" x14ac:dyDescent="0.25">
      <c r="B87" s="29" t="s">
        <v>169</v>
      </c>
      <c r="C87" t="s">
        <v>170</v>
      </c>
      <c r="D87" s="78"/>
      <c r="E87" s="35">
        <v>92</v>
      </c>
      <c r="F87" s="96">
        <f t="shared" si="1"/>
        <v>110.39999999999999</v>
      </c>
    </row>
    <row r="88" spans="2:7" ht="15.75" x14ac:dyDescent="0.25">
      <c r="B88" s="29" t="s">
        <v>171</v>
      </c>
      <c r="C88" t="s">
        <v>172</v>
      </c>
      <c r="D88" s="29" t="s">
        <v>173</v>
      </c>
      <c r="E88" s="35">
        <v>109</v>
      </c>
      <c r="F88" s="96">
        <f t="shared" si="1"/>
        <v>130.79999999999998</v>
      </c>
    </row>
    <row r="89" spans="2:7" ht="15.75" x14ac:dyDescent="0.25">
      <c r="B89" s="29" t="s">
        <v>174</v>
      </c>
      <c r="C89" t="s">
        <v>175</v>
      </c>
      <c r="D89" s="27"/>
      <c r="E89" s="35">
        <v>109</v>
      </c>
      <c r="F89" s="96">
        <f t="shared" si="1"/>
        <v>130.79999999999998</v>
      </c>
    </row>
    <row r="90" spans="2:7" ht="15.75" x14ac:dyDescent="0.25">
      <c r="B90" s="10"/>
      <c r="C90" s="6" t="s">
        <v>47</v>
      </c>
      <c r="D90" s="10"/>
      <c r="F90" s="96">
        <f t="shared" si="1"/>
        <v>0</v>
      </c>
    </row>
    <row r="91" spans="2:7" ht="15.75" x14ac:dyDescent="0.25">
      <c r="B91" s="29" t="s">
        <v>176</v>
      </c>
      <c r="C91" t="s">
        <v>177</v>
      </c>
      <c r="D91" s="27" t="s">
        <v>53</v>
      </c>
      <c r="E91" s="35">
        <v>84.5</v>
      </c>
      <c r="F91" s="96">
        <f t="shared" si="1"/>
        <v>101.39999999999999</v>
      </c>
    </row>
    <row r="92" spans="2:7" ht="15.75" x14ac:dyDescent="0.25">
      <c r="B92" s="49" t="s">
        <v>178</v>
      </c>
      <c r="C92" s="50" t="s">
        <v>179</v>
      </c>
      <c r="D92" s="51" t="s">
        <v>53</v>
      </c>
      <c r="E92" s="53">
        <v>84.5</v>
      </c>
      <c r="F92" s="96">
        <f t="shared" si="1"/>
        <v>101.39999999999999</v>
      </c>
      <c r="G92" s="97" t="s">
        <v>56</v>
      </c>
    </row>
    <row r="93" spans="2:7" ht="15.75" x14ac:dyDescent="0.25">
      <c r="B93" s="29" t="s">
        <v>180</v>
      </c>
      <c r="C93" t="s">
        <v>181</v>
      </c>
      <c r="D93" s="27" t="s">
        <v>50</v>
      </c>
      <c r="E93" s="35">
        <v>59.5</v>
      </c>
      <c r="F93" s="96">
        <f t="shared" si="1"/>
        <v>71.399999999999991</v>
      </c>
      <c r="G93" s="96"/>
    </row>
    <row r="94" spans="2:7" ht="15.75" x14ac:dyDescent="0.25">
      <c r="B94" s="49" t="s">
        <v>182</v>
      </c>
      <c r="C94" s="50" t="s">
        <v>183</v>
      </c>
      <c r="D94" s="51" t="s">
        <v>50</v>
      </c>
      <c r="E94" s="53">
        <v>59.5</v>
      </c>
      <c r="F94" s="96">
        <f t="shared" si="1"/>
        <v>71.399999999999991</v>
      </c>
      <c r="G94" s="97" t="s">
        <v>56</v>
      </c>
    </row>
    <row r="95" spans="2:7" ht="15.75" x14ac:dyDescent="0.25">
      <c r="B95" s="29" t="s">
        <v>184</v>
      </c>
      <c r="C95" t="s">
        <v>185</v>
      </c>
      <c r="D95" s="27" t="s">
        <v>53</v>
      </c>
      <c r="E95" s="35">
        <v>89</v>
      </c>
      <c r="F95" s="96">
        <f t="shared" si="1"/>
        <v>106.8</v>
      </c>
      <c r="G95" s="96"/>
    </row>
    <row r="96" spans="2:7" ht="15.75" x14ac:dyDescent="0.25">
      <c r="B96" s="27" t="s">
        <v>186</v>
      </c>
      <c r="C96" t="s">
        <v>187</v>
      </c>
      <c r="D96" s="27" t="s">
        <v>50</v>
      </c>
      <c r="E96" s="35">
        <v>64</v>
      </c>
      <c r="F96" s="96">
        <f t="shared" si="1"/>
        <v>76.8</v>
      </c>
      <c r="G96" s="96"/>
    </row>
    <row r="97" spans="2:9" ht="15.75" x14ac:dyDescent="0.25">
      <c r="B97" s="29" t="s">
        <v>188</v>
      </c>
      <c r="C97" t="s">
        <v>189</v>
      </c>
      <c r="D97" s="27" t="s">
        <v>53</v>
      </c>
      <c r="E97" s="35">
        <v>81</v>
      </c>
      <c r="F97" s="96">
        <f t="shared" si="1"/>
        <v>97.2</v>
      </c>
      <c r="G97" s="96"/>
    </row>
    <row r="98" spans="2:9" ht="15.75" x14ac:dyDescent="0.25">
      <c r="B98" s="49" t="s">
        <v>190</v>
      </c>
      <c r="C98" s="50" t="s">
        <v>191</v>
      </c>
      <c r="D98" s="51" t="s">
        <v>53</v>
      </c>
      <c r="E98" s="53">
        <v>81</v>
      </c>
      <c r="F98" s="96">
        <f t="shared" si="1"/>
        <v>97.2</v>
      </c>
      <c r="G98" s="97" t="s">
        <v>56</v>
      </c>
    </row>
    <row r="99" spans="2:9" ht="15.75" x14ac:dyDescent="0.25">
      <c r="B99" s="29" t="s">
        <v>192</v>
      </c>
      <c r="C99" t="s">
        <v>193</v>
      </c>
      <c r="D99" s="27" t="s">
        <v>50</v>
      </c>
      <c r="E99" s="35">
        <v>56</v>
      </c>
      <c r="F99" s="96">
        <f t="shared" si="1"/>
        <v>67.2</v>
      </c>
      <c r="G99" s="96"/>
    </row>
    <row r="100" spans="2:9" ht="15.75" x14ac:dyDescent="0.25">
      <c r="B100" s="49" t="s">
        <v>194</v>
      </c>
      <c r="C100" s="50" t="s">
        <v>195</v>
      </c>
      <c r="D100" s="51" t="s">
        <v>50</v>
      </c>
      <c r="E100" s="53">
        <v>56</v>
      </c>
      <c r="F100" s="96">
        <f t="shared" si="1"/>
        <v>67.2</v>
      </c>
      <c r="G100" s="97" t="s">
        <v>56</v>
      </c>
    </row>
    <row r="101" spans="2:9" ht="15.75" x14ac:dyDescent="0.25">
      <c r="B101" s="10"/>
      <c r="C101" s="6" t="s">
        <v>196</v>
      </c>
      <c r="D101" s="27"/>
      <c r="F101" s="96">
        <f t="shared" si="1"/>
        <v>0</v>
      </c>
      <c r="G101" s="96"/>
    </row>
    <row r="102" spans="2:9" ht="15.75" x14ac:dyDescent="0.25">
      <c r="B102" s="27" t="s">
        <v>197</v>
      </c>
      <c r="C102" t="s">
        <v>198</v>
      </c>
      <c r="D102" s="27" t="s">
        <v>53</v>
      </c>
      <c r="E102" s="35">
        <v>92</v>
      </c>
      <c r="F102" s="96">
        <f t="shared" si="1"/>
        <v>110.39999999999999</v>
      </c>
      <c r="G102" s="96"/>
    </row>
    <row r="103" spans="2:9" ht="15.75" x14ac:dyDescent="0.25">
      <c r="B103" s="59" t="s">
        <v>199</v>
      </c>
      <c r="C103" s="60" t="s">
        <v>200</v>
      </c>
      <c r="D103" s="51" t="s">
        <v>53</v>
      </c>
      <c r="E103" s="53">
        <v>92</v>
      </c>
      <c r="F103" s="96">
        <f t="shared" si="1"/>
        <v>110.39999999999999</v>
      </c>
      <c r="G103" s="97" t="s">
        <v>56</v>
      </c>
    </row>
    <row r="104" spans="2:9" ht="15.75" x14ac:dyDescent="0.25">
      <c r="B104" s="27" t="s">
        <v>201</v>
      </c>
      <c r="C104" t="s">
        <v>202</v>
      </c>
      <c r="D104" s="27" t="s">
        <v>50</v>
      </c>
      <c r="E104" s="35">
        <v>67</v>
      </c>
      <c r="F104" s="96">
        <f t="shared" si="1"/>
        <v>80.399999999999991</v>
      </c>
      <c r="G104" s="96"/>
    </row>
    <row r="105" spans="2:9" ht="15.75" x14ac:dyDescent="0.25">
      <c r="B105" s="59" t="s">
        <v>203</v>
      </c>
      <c r="C105" s="60" t="s">
        <v>204</v>
      </c>
      <c r="D105" s="51" t="s">
        <v>50</v>
      </c>
      <c r="E105" s="53">
        <v>67</v>
      </c>
      <c r="F105" s="96">
        <f t="shared" si="1"/>
        <v>80.399999999999991</v>
      </c>
      <c r="G105" s="97" t="s">
        <v>56</v>
      </c>
    </row>
    <row r="106" spans="2:9" ht="15.75" x14ac:dyDescent="0.25">
      <c r="B106" s="27" t="s">
        <v>205</v>
      </c>
      <c r="C106" t="s">
        <v>206</v>
      </c>
      <c r="D106" s="27" t="s">
        <v>53</v>
      </c>
      <c r="E106" s="35">
        <v>95.5</v>
      </c>
      <c r="F106" s="96">
        <f t="shared" si="1"/>
        <v>114.6</v>
      </c>
      <c r="G106" s="96"/>
    </row>
    <row r="107" spans="2:9" ht="15.75" x14ac:dyDescent="0.25">
      <c r="B107" s="59" t="s">
        <v>207</v>
      </c>
      <c r="C107" s="60" t="s">
        <v>208</v>
      </c>
      <c r="D107" s="51" t="s">
        <v>53</v>
      </c>
      <c r="E107" s="53">
        <v>95.5</v>
      </c>
      <c r="F107" s="96">
        <f t="shared" si="1"/>
        <v>114.6</v>
      </c>
      <c r="G107" s="97" t="s">
        <v>56</v>
      </c>
    </row>
    <row r="108" spans="2:9" ht="15.75" x14ac:dyDescent="0.25">
      <c r="B108" s="27" t="s">
        <v>209</v>
      </c>
      <c r="C108" t="s">
        <v>210</v>
      </c>
      <c r="D108" s="27" t="s">
        <v>50</v>
      </c>
      <c r="E108" s="35">
        <v>70.5</v>
      </c>
      <c r="F108" s="96">
        <f t="shared" si="1"/>
        <v>84.6</v>
      </c>
      <c r="G108" s="96"/>
    </row>
    <row r="109" spans="2:9" ht="15.75" x14ac:dyDescent="0.25">
      <c r="B109" s="59" t="s">
        <v>211</v>
      </c>
      <c r="C109" s="60" t="s">
        <v>212</v>
      </c>
      <c r="D109" s="51" t="s">
        <v>50</v>
      </c>
      <c r="E109" s="53">
        <v>70.5</v>
      </c>
      <c r="F109" s="96">
        <f t="shared" si="1"/>
        <v>84.6</v>
      </c>
      <c r="G109" s="97" t="s">
        <v>56</v>
      </c>
    </row>
    <row r="110" spans="2:9" ht="15.75" x14ac:dyDescent="0.25">
      <c r="B110" s="10"/>
      <c r="C110" s="6" t="s">
        <v>213</v>
      </c>
      <c r="D110" s="27"/>
      <c r="F110" s="96">
        <f t="shared" si="1"/>
        <v>0</v>
      </c>
      <c r="G110" s="96"/>
    </row>
    <row r="111" spans="2:9" ht="15.75" x14ac:dyDescent="0.25">
      <c r="B111" s="27" t="s">
        <v>214</v>
      </c>
      <c r="C111" t="s">
        <v>215</v>
      </c>
      <c r="D111" s="27" t="s">
        <v>53</v>
      </c>
      <c r="E111" s="35">
        <v>104</v>
      </c>
      <c r="F111" s="96">
        <f t="shared" si="1"/>
        <v>124.8</v>
      </c>
      <c r="G111" s="96"/>
      <c r="I111" s="20"/>
    </row>
    <row r="112" spans="2:9" ht="15.75" x14ac:dyDescent="0.25">
      <c r="B112" s="61" t="s">
        <v>216</v>
      </c>
      <c r="C112" s="62" t="s">
        <v>217</v>
      </c>
      <c r="D112" s="57" t="s">
        <v>53</v>
      </c>
      <c r="E112" s="58">
        <v>104</v>
      </c>
      <c r="F112" s="96">
        <f t="shared" si="1"/>
        <v>124.8</v>
      </c>
      <c r="G112" s="97" t="s">
        <v>56</v>
      </c>
      <c r="I112" s="20"/>
    </row>
    <row r="113" spans="1:9" ht="15.75" x14ac:dyDescent="0.25">
      <c r="B113" s="27" t="s">
        <v>218</v>
      </c>
      <c r="C113" t="s">
        <v>219</v>
      </c>
      <c r="D113" s="27" t="s">
        <v>50</v>
      </c>
      <c r="E113" s="35">
        <v>79</v>
      </c>
      <c r="F113" s="96">
        <f t="shared" si="1"/>
        <v>94.8</v>
      </c>
      <c r="G113" s="96"/>
      <c r="H113" s="20"/>
      <c r="I113" s="20"/>
    </row>
    <row r="114" spans="1:9" ht="15.75" x14ac:dyDescent="0.25">
      <c r="B114" s="61" t="s">
        <v>220</v>
      </c>
      <c r="C114" s="62" t="s">
        <v>221</v>
      </c>
      <c r="D114" s="57" t="s">
        <v>50</v>
      </c>
      <c r="E114" s="58">
        <v>79</v>
      </c>
      <c r="F114" s="96">
        <f t="shared" si="1"/>
        <v>94.8</v>
      </c>
      <c r="G114" s="97" t="s">
        <v>56</v>
      </c>
      <c r="H114" s="20"/>
      <c r="I114" s="20"/>
    </row>
    <row r="115" spans="1:9" ht="15.75" x14ac:dyDescent="0.25">
      <c r="B115" s="27" t="s">
        <v>222</v>
      </c>
      <c r="C115" t="s">
        <v>223</v>
      </c>
      <c r="D115" s="27" t="s">
        <v>224</v>
      </c>
      <c r="E115" s="35">
        <v>64</v>
      </c>
      <c r="F115" s="96">
        <f t="shared" si="1"/>
        <v>76.8</v>
      </c>
      <c r="G115" s="96"/>
      <c r="I115" s="20"/>
    </row>
    <row r="116" spans="1:9" ht="15.75" x14ac:dyDescent="0.25">
      <c r="B116" s="61" t="s">
        <v>225</v>
      </c>
      <c r="C116" s="62" t="s">
        <v>226</v>
      </c>
      <c r="D116" s="57" t="s">
        <v>224</v>
      </c>
      <c r="E116" s="58">
        <v>64</v>
      </c>
      <c r="F116" s="96">
        <f t="shared" si="1"/>
        <v>76.8</v>
      </c>
      <c r="G116" s="97" t="s">
        <v>56</v>
      </c>
      <c r="I116" s="20"/>
    </row>
    <row r="117" spans="1:9" ht="15.75" x14ac:dyDescent="0.25">
      <c r="B117" s="10"/>
      <c r="C117" s="6" t="s">
        <v>227</v>
      </c>
      <c r="D117" s="27"/>
      <c r="F117" s="96">
        <f t="shared" si="1"/>
        <v>0</v>
      </c>
      <c r="G117" s="96"/>
    </row>
    <row r="118" spans="1:9" ht="15.75" x14ac:dyDescent="0.25">
      <c r="B118" s="27" t="s">
        <v>228</v>
      </c>
      <c r="C118" t="s">
        <v>229</v>
      </c>
      <c r="D118" s="27"/>
      <c r="E118" s="35">
        <v>64</v>
      </c>
      <c r="F118" s="96">
        <f t="shared" si="1"/>
        <v>76.8</v>
      </c>
      <c r="G118" s="96"/>
    </row>
    <row r="119" spans="1:9" ht="15.75" x14ac:dyDescent="0.25">
      <c r="B119" s="10"/>
      <c r="C119" s="6" t="s">
        <v>230</v>
      </c>
      <c r="D119" s="27"/>
      <c r="F119" s="96">
        <f t="shared" si="1"/>
        <v>0</v>
      </c>
      <c r="G119" s="96"/>
    </row>
    <row r="120" spans="1:9" ht="15.75" x14ac:dyDescent="0.25">
      <c r="A120" s="85"/>
      <c r="B120" s="86" t="s">
        <v>231</v>
      </c>
      <c r="C120" s="85" t="s">
        <v>232</v>
      </c>
      <c r="D120" s="86" t="s">
        <v>53</v>
      </c>
      <c r="E120" s="35">
        <v>149</v>
      </c>
      <c r="F120" s="96">
        <f t="shared" si="1"/>
        <v>178.79999999999998</v>
      </c>
      <c r="G120" s="98"/>
    </row>
    <row r="121" spans="1:9" ht="15.75" x14ac:dyDescent="0.25">
      <c r="A121" s="85" t="s">
        <v>22</v>
      </c>
      <c r="B121" s="88" t="s">
        <v>233</v>
      </c>
      <c r="C121" s="83" t="s">
        <v>234</v>
      </c>
      <c r="D121" s="88" t="s">
        <v>53</v>
      </c>
      <c r="E121" s="84">
        <v>149</v>
      </c>
      <c r="F121" s="96">
        <f t="shared" si="1"/>
        <v>178.79999999999998</v>
      </c>
      <c r="G121" s="99" t="s">
        <v>56</v>
      </c>
    </row>
    <row r="122" spans="1:9" ht="15.75" x14ac:dyDescent="0.25">
      <c r="A122" s="85"/>
      <c r="B122" s="86" t="s">
        <v>235</v>
      </c>
      <c r="C122" s="85" t="s">
        <v>236</v>
      </c>
      <c r="D122" s="86" t="s">
        <v>50</v>
      </c>
      <c r="E122" s="35">
        <v>124</v>
      </c>
      <c r="F122" s="96">
        <f t="shared" si="1"/>
        <v>148.79999999999998</v>
      </c>
      <c r="G122" s="98"/>
    </row>
    <row r="123" spans="1:9" ht="15.75" x14ac:dyDescent="0.25">
      <c r="A123" s="85" t="s">
        <v>22</v>
      </c>
      <c r="B123" s="88" t="s">
        <v>237</v>
      </c>
      <c r="C123" s="83" t="s">
        <v>238</v>
      </c>
      <c r="D123" s="83" t="s">
        <v>50</v>
      </c>
      <c r="E123" s="84">
        <v>124</v>
      </c>
      <c r="F123" s="96">
        <f t="shared" si="1"/>
        <v>148.79999999999998</v>
      </c>
      <c r="G123" s="99" t="s">
        <v>56</v>
      </c>
    </row>
    <row r="124" spans="1:9" ht="15.75" x14ac:dyDescent="0.25">
      <c r="A124" s="85"/>
      <c r="B124" s="86" t="s">
        <v>239</v>
      </c>
      <c r="C124" s="85" t="s">
        <v>240</v>
      </c>
      <c r="D124" s="86" t="s">
        <v>241</v>
      </c>
      <c r="E124" s="35">
        <v>149</v>
      </c>
      <c r="F124" s="96">
        <f t="shared" si="1"/>
        <v>178.79999999999998</v>
      </c>
      <c r="G124" s="98"/>
    </row>
    <row r="125" spans="1:9" ht="15.75" x14ac:dyDescent="0.25">
      <c r="A125" s="85"/>
      <c r="B125" s="86" t="s">
        <v>242</v>
      </c>
      <c r="C125" s="85" t="s">
        <v>243</v>
      </c>
      <c r="D125" s="86" t="s">
        <v>244</v>
      </c>
      <c r="E125" s="35">
        <v>124</v>
      </c>
      <c r="F125" s="96">
        <f t="shared" si="1"/>
        <v>148.79999999999998</v>
      </c>
      <c r="G125" s="98"/>
    </row>
    <row r="126" spans="1:9" ht="15.75" x14ac:dyDescent="0.25">
      <c r="A126" s="85"/>
      <c r="B126" s="86" t="s">
        <v>245</v>
      </c>
      <c r="C126" s="85" t="s">
        <v>246</v>
      </c>
      <c r="D126" s="86" t="s">
        <v>53</v>
      </c>
      <c r="E126" s="35">
        <v>154</v>
      </c>
      <c r="F126" s="96">
        <f t="shared" si="1"/>
        <v>184.79999999999998</v>
      </c>
      <c r="G126" s="98"/>
    </row>
    <row r="127" spans="1:9" ht="15.75" x14ac:dyDescent="0.25">
      <c r="A127" s="85" t="s">
        <v>22</v>
      </c>
      <c r="B127" s="88" t="s">
        <v>247</v>
      </c>
      <c r="C127" s="83" t="s">
        <v>248</v>
      </c>
      <c r="D127" s="83" t="s">
        <v>53</v>
      </c>
      <c r="E127" s="84">
        <v>154</v>
      </c>
      <c r="F127" s="96">
        <f t="shared" si="1"/>
        <v>184.79999999999998</v>
      </c>
      <c r="G127" s="99" t="s">
        <v>56</v>
      </c>
    </row>
    <row r="128" spans="1:9" ht="15.75" x14ac:dyDescent="0.25">
      <c r="A128" s="85"/>
      <c r="B128" s="86" t="s">
        <v>249</v>
      </c>
      <c r="C128" s="85" t="s">
        <v>250</v>
      </c>
      <c r="D128" s="86" t="s">
        <v>50</v>
      </c>
      <c r="E128" s="35">
        <v>129</v>
      </c>
      <c r="F128" s="96">
        <f t="shared" si="1"/>
        <v>154.79999999999998</v>
      </c>
      <c r="G128" s="98"/>
    </row>
    <row r="129" spans="1:7" ht="15.75" x14ac:dyDescent="0.25">
      <c r="A129" s="85" t="s">
        <v>22</v>
      </c>
      <c r="B129" s="88" t="s">
        <v>251</v>
      </c>
      <c r="C129" s="83" t="s">
        <v>252</v>
      </c>
      <c r="D129" s="83" t="s">
        <v>50</v>
      </c>
      <c r="E129" s="84">
        <v>129</v>
      </c>
      <c r="F129" s="96">
        <f t="shared" si="1"/>
        <v>154.79999999999998</v>
      </c>
      <c r="G129" s="99" t="s">
        <v>56</v>
      </c>
    </row>
    <row r="130" spans="1:7" ht="15.75" x14ac:dyDescent="0.25">
      <c r="A130" s="85"/>
      <c r="B130" s="86" t="s">
        <v>253</v>
      </c>
      <c r="C130" s="85" t="s">
        <v>254</v>
      </c>
      <c r="D130" s="86" t="s">
        <v>241</v>
      </c>
      <c r="E130" s="35">
        <v>154</v>
      </c>
      <c r="F130" s="96">
        <f t="shared" si="1"/>
        <v>184.79999999999998</v>
      </c>
      <c r="G130" s="98"/>
    </row>
    <row r="131" spans="1:7" ht="15.75" x14ac:dyDescent="0.25">
      <c r="A131" s="85"/>
      <c r="B131" s="86" t="s">
        <v>255</v>
      </c>
      <c r="C131" s="85" t="s">
        <v>256</v>
      </c>
      <c r="D131" s="86" t="s">
        <v>244</v>
      </c>
      <c r="E131" s="35">
        <v>129</v>
      </c>
      <c r="F131" s="96">
        <f t="shared" si="1"/>
        <v>154.79999999999998</v>
      </c>
      <c r="G131" s="98"/>
    </row>
    <row r="132" spans="1:7" ht="15.75" x14ac:dyDescent="0.25">
      <c r="A132" s="85"/>
      <c r="B132" s="86" t="s">
        <v>257</v>
      </c>
      <c r="C132" s="85" t="s">
        <v>258</v>
      </c>
      <c r="D132" s="86" t="s">
        <v>53</v>
      </c>
      <c r="E132" s="35">
        <v>149</v>
      </c>
      <c r="F132" s="96">
        <f t="shared" ref="F132:F181" si="2">E132*1.2</f>
        <v>178.79999999999998</v>
      </c>
      <c r="G132" s="98"/>
    </row>
    <row r="133" spans="1:7" ht="15.75" x14ac:dyDescent="0.25">
      <c r="A133" s="85"/>
      <c r="B133" s="86" t="s">
        <v>259</v>
      </c>
      <c r="C133" s="85" t="s">
        <v>260</v>
      </c>
      <c r="D133" s="86" t="s">
        <v>50</v>
      </c>
      <c r="E133" s="35">
        <v>124</v>
      </c>
      <c r="F133" s="96">
        <f t="shared" si="2"/>
        <v>148.79999999999998</v>
      </c>
      <c r="G133" s="98"/>
    </row>
    <row r="134" spans="1:7" ht="15.75" x14ac:dyDescent="0.25">
      <c r="A134" s="85"/>
      <c r="B134" s="86" t="s">
        <v>261</v>
      </c>
      <c r="C134" s="85" t="s">
        <v>262</v>
      </c>
      <c r="D134" s="86" t="s">
        <v>241</v>
      </c>
      <c r="E134" s="35">
        <v>149</v>
      </c>
      <c r="F134" s="96">
        <f t="shared" si="2"/>
        <v>178.79999999999998</v>
      </c>
      <c r="G134" s="98"/>
    </row>
    <row r="135" spans="1:7" ht="15.75" x14ac:dyDescent="0.25">
      <c r="A135" s="85"/>
      <c r="B135" s="86" t="s">
        <v>263</v>
      </c>
      <c r="C135" s="85" t="s">
        <v>264</v>
      </c>
      <c r="D135" s="86" t="s">
        <v>244</v>
      </c>
      <c r="E135" s="35">
        <v>124</v>
      </c>
      <c r="F135" s="96">
        <f t="shared" si="2"/>
        <v>148.79999999999998</v>
      </c>
      <c r="G135" s="98"/>
    </row>
    <row r="136" spans="1:7" ht="15.75" x14ac:dyDescent="0.25">
      <c r="A136" s="85"/>
      <c r="B136" s="86" t="s">
        <v>265</v>
      </c>
      <c r="C136" s="85" t="s">
        <v>266</v>
      </c>
      <c r="D136" s="86" t="s">
        <v>267</v>
      </c>
      <c r="E136" s="35">
        <v>154</v>
      </c>
      <c r="F136" s="96">
        <f t="shared" si="2"/>
        <v>184.79999999999998</v>
      </c>
      <c r="G136" s="98"/>
    </row>
    <row r="137" spans="1:7" ht="15.75" x14ac:dyDescent="0.25">
      <c r="A137" s="85" t="s">
        <v>22</v>
      </c>
      <c r="B137" s="88" t="s">
        <v>268</v>
      </c>
      <c r="C137" s="83" t="s">
        <v>269</v>
      </c>
      <c r="D137" s="83" t="s">
        <v>267</v>
      </c>
      <c r="E137" s="84">
        <v>154</v>
      </c>
      <c r="F137" s="96">
        <f t="shared" si="2"/>
        <v>184.79999999999998</v>
      </c>
      <c r="G137" s="99" t="s">
        <v>56</v>
      </c>
    </row>
    <row r="138" spans="1:7" ht="15.75" x14ac:dyDescent="0.25">
      <c r="A138" s="85"/>
      <c r="B138" s="86" t="s">
        <v>270</v>
      </c>
      <c r="C138" s="85" t="s">
        <v>271</v>
      </c>
      <c r="D138" s="86" t="s">
        <v>272</v>
      </c>
      <c r="E138" s="35">
        <v>129</v>
      </c>
      <c r="F138" s="96">
        <f t="shared" si="2"/>
        <v>154.79999999999998</v>
      </c>
      <c r="G138" s="98"/>
    </row>
    <row r="139" spans="1:7" ht="15.75" x14ac:dyDescent="0.25">
      <c r="A139" s="85" t="s">
        <v>22</v>
      </c>
      <c r="B139" s="88" t="s">
        <v>273</v>
      </c>
      <c r="C139" s="83" t="s">
        <v>274</v>
      </c>
      <c r="D139" s="83" t="s">
        <v>272</v>
      </c>
      <c r="E139" s="84">
        <v>129</v>
      </c>
      <c r="F139" s="96">
        <f t="shared" si="2"/>
        <v>154.79999999999998</v>
      </c>
      <c r="G139" s="99" t="s">
        <v>56</v>
      </c>
    </row>
    <row r="140" spans="1:7" ht="15.75" x14ac:dyDescent="0.25">
      <c r="A140" s="85"/>
      <c r="B140" s="86" t="s">
        <v>275</v>
      </c>
      <c r="C140" s="85" t="s">
        <v>276</v>
      </c>
      <c r="D140" s="86" t="s">
        <v>53</v>
      </c>
      <c r="E140" s="35">
        <v>154</v>
      </c>
      <c r="F140" s="96">
        <f t="shared" si="2"/>
        <v>184.79999999999998</v>
      </c>
      <c r="G140" s="98"/>
    </row>
    <row r="141" spans="1:7" ht="15.75" x14ac:dyDescent="0.25">
      <c r="A141" s="85"/>
      <c r="B141" s="86" t="s">
        <v>277</v>
      </c>
      <c r="C141" s="85" t="s">
        <v>278</v>
      </c>
      <c r="D141" s="86" t="s">
        <v>279</v>
      </c>
      <c r="E141" s="35">
        <v>129</v>
      </c>
      <c r="F141" s="96">
        <f t="shared" si="2"/>
        <v>154.79999999999998</v>
      </c>
      <c r="G141" s="98"/>
    </row>
    <row r="142" spans="1:7" ht="15.75" x14ac:dyDescent="0.25">
      <c r="A142" s="85"/>
      <c r="B142" s="86" t="s">
        <v>280</v>
      </c>
      <c r="C142" s="85" t="s">
        <v>281</v>
      </c>
      <c r="D142" s="86" t="s">
        <v>241</v>
      </c>
      <c r="E142" s="35">
        <v>154</v>
      </c>
      <c r="F142" s="96">
        <f t="shared" si="2"/>
        <v>184.79999999999998</v>
      </c>
      <c r="G142" s="98"/>
    </row>
    <row r="143" spans="1:7" ht="15.75" x14ac:dyDescent="0.25">
      <c r="A143" s="85"/>
      <c r="B143" s="86" t="s">
        <v>282</v>
      </c>
      <c r="C143" s="85" t="s">
        <v>283</v>
      </c>
      <c r="D143" s="86" t="s">
        <v>244</v>
      </c>
      <c r="E143" s="35">
        <v>129</v>
      </c>
      <c r="F143" s="96">
        <f t="shared" si="2"/>
        <v>154.79999999999998</v>
      </c>
      <c r="G143" s="98"/>
    </row>
    <row r="144" spans="1:7" ht="18.75" x14ac:dyDescent="0.3">
      <c r="D144" s="4"/>
      <c r="F144" s="96">
        <f t="shared" si="2"/>
        <v>0</v>
      </c>
    </row>
    <row r="145" spans="2:6" s="12" customFormat="1" ht="18.75" x14ac:dyDescent="0.3">
      <c r="B145" s="12" t="s">
        <v>284</v>
      </c>
      <c r="D145" s="19"/>
      <c r="E145" s="38"/>
      <c r="F145" s="96">
        <f t="shared" si="2"/>
        <v>0</v>
      </c>
    </row>
    <row r="146" spans="2:6" ht="15.75" x14ac:dyDescent="0.25">
      <c r="B146" s="16"/>
      <c r="C146" s="6" t="s">
        <v>2</v>
      </c>
      <c r="D146" s="10" t="s">
        <v>3</v>
      </c>
      <c r="F146" s="96">
        <f t="shared" si="2"/>
        <v>0</v>
      </c>
    </row>
    <row r="147" spans="2:6" ht="15.75" x14ac:dyDescent="0.25">
      <c r="B147" s="29" t="s">
        <v>285</v>
      </c>
      <c r="C147" t="s">
        <v>286</v>
      </c>
      <c r="D147" s="16"/>
      <c r="E147" s="39">
        <v>42.5</v>
      </c>
      <c r="F147" s="96">
        <f t="shared" si="2"/>
        <v>51</v>
      </c>
    </row>
    <row r="148" spans="2:6" ht="15.75" x14ac:dyDescent="0.25">
      <c r="B148" s="27" t="s">
        <v>287</v>
      </c>
      <c r="C148" t="s">
        <v>288</v>
      </c>
      <c r="D148" s="29" t="s">
        <v>289</v>
      </c>
      <c r="E148" s="39">
        <v>39.5</v>
      </c>
      <c r="F148" s="96">
        <f t="shared" si="2"/>
        <v>47.4</v>
      </c>
    </row>
    <row r="149" spans="2:6" ht="15.75" x14ac:dyDescent="0.25">
      <c r="B149" s="27" t="s">
        <v>290</v>
      </c>
      <c r="C149" t="s">
        <v>291</v>
      </c>
      <c r="D149" s="29" t="s">
        <v>292</v>
      </c>
      <c r="E149" s="39">
        <v>36.5</v>
      </c>
      <c r="F149" s="96">
        <f t="shared" si="2"/>
        <v>43.8</v>
      </c>
    </row>
    <row r="150" spans="2:6" ht="15.75" x14ac:dyDescent="0.25">
      <c r="B150" s="27" t="s">
        <v>293</v>
      </c>
      <c r="C150" t="s">
        <v>294</v>
      </c>
      <c r="E150" s="39">
        <v>47</v>
      </c>
      <c r="F150" s="96">
        <f t="shared" si="2"/>
        <v>56.4</v>
      </c>
    </row>
    <row r="151" spans="2:6" ht="15.75" x14ac:dyDescent="0.25">
      <c r="B151" s="27" t="s">
        <v>295</v>
      </c>
      <c r="C151" t="s">
        <v>296</v>
      </c>
      <c r="D151" s="27"/>
      <c r="E151" s="39">
        <v>52.5</v>
      </c>
      <c r="F151" s="96">
        <f t="shared" si="2"/>
        <v>63</v>
      </c>
    </row>
    <row r="152" spans="2:6" ht="15.75" x14ac:dyDescent="0.25">
      <c r="B152" s="10"/>
      <c r="C152" s="6" t="s">
        <v>34</v>
      </c>
      <c r="D152" s="27"/>
      <c r="F152" s="96">
        <f t="shared" si="2"/>
        <v>0</v>
      </c>
    </row>
    <row r="153" spans="2:6" ht="15.75" x14ac:dyDescent="0.25">
      <c r="B153" s="27" t="s">
        <v>297</v>
      </c>
      <c r="C153" t="s">
        <v>298</v>
      </c>
      <c r="D153" s="10"/>
      <c r="E153" s="35">
        <v>46</v>
      </c>
      <c r="F153" s="96">
        <f t="shared" si="2"/>
        <v>55.199999999999996</v>
      </c>
    </row>
    <row r="154" spans="2:6" ht="15.75" x14ac:dyDescent="0.25">
      <c r="B154" s="27" t="s">
        <v>299</v>
      </c>
      <c r="C154" t="s">
        <v>300</v>
      </c>
      <c r="D154" s="10"/>
      <c r="E154" s="37">
        <v>68</v>
      </c>
      <c r="F154" s="96">
        <f t="shared" si="2"/>
        <v>81.599999999999994</v>
      </c>
    </row>
    <row r="155" spans="2:6" ht="15.75" x14ac:dyDescent="0.25">
      <c r="B155" s="10"/>
      <c r="C155" s="6" t="s">
        <v>47</v>
      </c>
      <c r="D155" s="27"/>
      <c r="F155" s="96">
        <f t="shared" si="2"/>
        <v>0</v>
      </c>
    </row>
    <row r="156" spans="2:6" ht="15.75" x14ac:dyDescent="0.25">
      <c r="B156" s="27" t="s">
        <v>301</v>
      </c>
      <c r="C156" t="s">
        <v>302</v>
      </c>
      <c r="D156" s="27" t="s">
        <v>303</v>
      </c>
      <c r="E156" s="35">
        <v>45.5</v>
      </c>
      <c r="F156" s="96">
        <f t="shared" si="2"/>
        <v>54.6</v>
      </c>
    </row>
    <row r="157" spans="2:6" ht="15.75" x14ac:dyDescent="0.25">
      <c r="B157" s="27" t="s">
        <v>304</v>
      </c>
      <c r="C157" t="s">
        <v>305</v>
      </c>
      <c r="D157" t="s">
        <v>303</v>
      </c>
      <c r="E157" s="35">
        <v>42</v>
      </c>
      <c r="F157" s="96">
        <f t="shared" si="2"/>
        <v>50.4</v>
      </c>
    </row>
    <row r="158" spans="2:6" ht="18.75" x14ac:dyDescent="0.3">
      <c r="D158" s="4"/>
      <c r="F158" s="96">
        <f t="shared" si="2"/>
        <v>0</v>
      </c>
    </row>
    <row r="159" spans="2:6" s="12" customFormat="1" ht="18.75" x14ac:dyDescent="0.3">
      <c r="B159" s="12" t="s">
        <v>306</v>
      </c>
      <c r="D159" s="19"/>
      <c r="E159" s="38"/>
      <c r="F159" s="96">
        <f t="shared" si="2"/>
        <v>0</v>
      </c>
    </row>
    <row r="160" spans="2:6" ht="15.75" x14ac:dyDescent="0.25">
      <c r="B160" s="16"/>
      <c r="C160" s="6" t="s">
        <v>2</v>
      </c>
      <c r="D160" s="16" t="s">
        <v>3</v>
      </c>
      <c r="F160" s="96">
        <f t="shared" si="2"/>
        <v>0</v>
      </c>
    </row>
    <row r="161" spans="1:6" ht="15.75" x14ac:dyDescent="0.25">
      <c r="A161" t="s">
        <v>22</v>
      </c>
      <c r="B161" s="72" t="s">
        <v>307</v>
      </c>
      <c r="C161" s="70" t="s">
        <v>308</v>
      </c>
      <c r="D161" s="69"/>
      <c r="E161" s="68">
        <v>43</v>
      </c>
      <c r="F161" s="96">
        <f t="shared" si="2"/>
        <v>51.6</v>
      </c>
    </row>
    <row r="162" spans="1:6" ht="15.75" x14ac:dyDescent="0.25">
      <c r="A162" t="s">
        <v>22</v>
      </c>
      <c r="B162" s="72" t="s">
        <v>309</v>
      </c>
      <c r="C162" s="70" t="s">
        <v>310</v>
      </c>
      <c r="D162" s="69"/>
      <c r="E162" s="68">
        <v>47</v>
      </c>
      <c r="F162" s="96">
        <f t="shared" si="2"/>
        <v>56.4</v>
      </c>
    </row>
    <row r="163" spans="1:6" ht="15.75" x14ac:dyDescent="0.25">
      <c r="B163" s="16"/>
      <c r="C163" s="6" t="s">
        <v>47</v>
      </c>
      <c r="D163" s="16" t="s">
        <v>3</v>
      </c>
      <c r="F163" s="96">
        <f t="shared" si="2"/>
        <v>0</v>
      </c>
    </row>
    <row r="164" spans="1:6" ht="15.75" x14ac:dyDescent="0.25">
      <c r="B164" s="27" t="s">
        <v>311</v>
      </c>
      <c r="C164" t="s">
        <v>312</v>
      </c>
      <c r="D164" s="27"/>
      <c r="E164" s="35">
        <v>51</v>
      </c>
      <c r="F164" s="96">
        <f t="shared" si="2"/>
        <v>61.199999999999996</v>
      </c>
    </row>
    <row r="165" spans="1:6" ht="18.75" x14ac:dyDescent="0.3">
      <c r="D165" s="4"/>
      <c r="F165" s="96">
        <f t="shared" si="2"/>
        <v>0</v>
      </c>
    </row>
    <row r="166" spans="1:6" s="12" customFormat="1" ht="18.75" x14ac:dyDescent="0.3">
      <c r="B166" s="12" t="s">
        <v>313</v>
      </c>
      <c r="D166" s="19"/>
      <c r="E166" s="38"/>
      <c r="F166" s="96">
        <f t="shared" si="2"/>
        <v>0</v>
      </c>
    </row>
    <row r="167" spans="1:6" ht="15.75" x14ac:dyDescent="0.25">
      <c r="B167" s="16"/>
      <c r="C167" s="6" t="s">
        <v>2</v>
      </c>
      <c r="D167" s="16" t="s">
        <v>3</v>
      </c>
      <c r="F167" s="96">
        <f t="shared" si="2"/>
        <v>0</v>
      </c>
    </row>
    <row r="168" spans="1:6" ht="15.75" x14ac:dyDescent="0.25">
      <c r="B168" s="27" t="s">
        <v>314</v>
      </c>
      <c r="C168" t="s">
        <v>315</v>
      </c>
      <c r="D168" s="27"/>
      <c r="E168" s="35">
        <v>46</v>
      </c>
      <c r="F168" s="96">
        <f t="shared" si="2"/>
        <v>55.199999999999996</v>
      </c>
    </row>
    <row r="169" spans="1:6" ht="15.75" x14ac:dyDescent="0.25">
      <c r="B169" s="27" t="s">
        <v>316</v>
      </c>
      <c r="C169" t="s">
        <v>317</v>
      </c>
      <c r="D169" s="27"/>
      <c r="E169" s="35">
        <v>52</v>
      </c>
      <c r="F169" s="96">
        <f t="shared" si="2"/>
        <v>62.4</v>
      </c>
    </row>
    <row r="170" spans="1:6" ht="15.75" x14ac:dyDescent="0.25">
      <c r="B170" s="27" t="s">
        <v>318</v>
      </c>
      <c r="C170" t="s">
        <v>319</v>
      </c>
      <c r="D170" s="27"/>
      <c r="E170" s="35">
        <v>50</v>
      </c>
      <c r="F170" s="96">
        <f t="shared" si="2"/>
        <v>60</v>
      </c>
    </row>
    <row r="171" spans="1:6" ht="15.75" x14ac:dyDescent="0.25">
      <c r="B171" s="27" t="s">
        <v>320</v>
      </c>
      <c r="C171" t="s">
        <v>321</v>
      </c>
      <c r="D171" s="27"/>
      <c r="E171" s="35">
        <v>55.5</v>
      </c>
      <c r="F171" s="96">
        <f t="shared" si="2"/>
        <v>66.599999999999994</v>
      </c>
    </row>
    <row r="172" spans="1:6" ht="18.75" x14ac:dyDescent="0.3">
      <c r="D172" s="4"/>
      <c r="F172" s="96">
        <f t="shared" si="2"/>
        <v>0</v>
      </c>
    </row>
    <row r="173" spans="1:6" s="12" customFormat="1" ht="18.75" x14ac:dyDescent="0.3">
      <c r="B173" s="12" t="s">
        <v>322</v>
      </c>
      <c r="D173" s="19"/>
      <c r="E173" s="38"/>
      <c r="F173" s="96">
        <f t="shared" si="2"/>
        <v>0</v>
      </c>
    </row>
    <row r="174" spans="1:6" ht="15.75" x14ac:dyDescent="0.25">
      <c r="B174" s="16"/>
      <c r="C174" s="6" t="s">
        <v>2</v>
      </c>
      <c r="D174" s="16" t="s">
        <v>3</v>
      </c>
      <c r="F174" s="96">
        <f t="shared" si="2"/>
        <v>0</v>
      </c>
    </row>
    <row r="175" spans="1:6" ht="15.75" x14ac:dyDescent="0.25">
      <c r="B175" s="29" t="s">
        <v>323</v>
      </c>
      <c r="C175" t="s">
        <v>324</v>
      </c>
      <c r="D175" s="27"/>
      <c r="E175" s="35">
        <v>50</v>
      </c>
      <c r="F175" s="96">
        <f t="shared" si="2"/>
        <v>60</v>
      </c>
    </row>
    <row r="176" spans="1:6" ht="15.75" x14ac:dyDescent="0.25">
      <c r="B176" s="27" t="s">
        <v>325</v>
      </c>
      <c r="C176" t="s">
        <v>326</v>
      </c>
      <c r="D176" s="27"/>
      <c r="E176" s="35">
        <v>55.5</v>
      </c>
      <c r="F176" s="96">
        <f t="shared" si="2"/>
        <v>66.599999999999994</v>
      </c>
    </row>
    <row r="177" spans="2:6" ht="15.75" x14ac:dyDescent="0.25">
      <c r="B177" s="29" t="s">
        <v>327</v>
      </c>
      <c r="C177" t="s">
        <v>328</v>
      </c>
      <c r="D177" s="27"/>
      <c r="E177" s="35">
        <v>52</v>
      </c>
      <c r="F177" s="96">
        <f t="shared" si="2"/>
        <v>62.4</v>
      </c>
    </row>
    <row r="178" spans="2:6" ht="15.75" x14ac:dyDescent="0.25">
      <c r="B178" s="29"/>
      <c r="D178" s="27"/>
      <c r="F178" s="96">
        <f t="shared" si="2"/>
        <v>0</v>
      </c>
    </row>
    <row r="179" spans="2:6" s="12" customFormat="1" ht="18.75" x14ac:dyDescent="0.3">
      <c r="B179" s="12" t="s">
        <v>329</v>
      </c>
      <c r="E179" s="38"/>
      <c r="F179" s="96">
        <f t="shared" si="2"/>
        <v>0</v>
      </c>
    </row>
    <row r="180" spans="2:6" x14ac:dyDescent="0.25">
      <c r="B180" s="15"/>
      <c r="C180" s="6" t="s">
        <v>2</v>
      </c>
      <c r="D180" s="15" t="s">
        <v>3</v>
      </c>
      <c r="F180" s="96">
        <f t="shared" si="2"/>
        <v>0</v>
      </c>
    </row>
    <row r="181" spans="2:6" ht="15.75" x14ac:dyDescent="0.25">
      <c r="B181" s="27" t="s">
        <v>330</v>
      </c>
      <c r="C181" t="s">
        <v>331</v>
      </c>
      <c r="D181" s="15"/>
      <c r="E181" s="39">
        <v>47</v>
      </c>
      <c r="F181" s="96">
        <f t="shared" si="2"/>
        <v>56.4</v>
      </c>
    </row>
    <row r="182" spans="2:6" ht="15.75" x14ac:dyDescent="0.25">
      <c r="B182" s="27"/>
      <c r="D182" s="27"/>
    </row>
    <row r="183" spans="2:6" ht="15.75" x14ac:dyDescent="0.25">
      <c r="B183" s="27"/>
      <c r="D183" s="27"/>
    </row>
    <row r="184" spans="2:6" ht="15.75" x14ac:dyDescent="0.25">
      <c r="B184" s="27"/>
    </row>
  </sheetData>
  <printOptions gridLines="1"/>
  <pageMargins left="7.874015748031496E-2" right="7.874015748031496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6"/>
  <sheetViews>
    <sheetView zoomScaleNormal="100" workbookViewId="0">
      <selection activeCell="F2" sqref="F2:F3"/>
    </sheetView>
  </sheetViews>
  <sheetFormatPr defaultColWidth="8.85546875" defaultRowHeight="15" x14ac:dyDescent="0.25"/>
  <cols>
    <col min="1" max="1" width="4.42578125" customWidth="1"/>
    <col min="2" max="2" width="17" customWidth="1"/>
    <col min="3" max="3" width="42.85546875" bestFit="1" customWidth="1"/>
    <col min="4" max="4" width="46" customWidth="1"/>
    <col min="5" max="6" width="13.85546875" style="40" customWidth="1"/>
    <col min="7" max="7" width="18.5703125" bestFit="1" customWidth="1"/>
  </cols>
  <sheetData>
    <row r="1" spans="1:6" s="4" customFormat="1" ht="18.75" x14ac:dyDescent="0.3">
      <c r="B1" s="4" t="s">
        <v>1</v>
      </c>
      <c r="E1" s="35"/>
      <c r="F1" s="35"/>
    </row>
    <row r="2" spans="1:6" ht="15.75" x14ac:dyDescent="0.25">
      <c r="B2" s="6"/>
      <c r="C2" s="7" t="s">
        <v>2</v>
      </c>
      <c r="D2" s="10" t="s">
        <v>3</v>
      </c>
      <c r="E2" s="35" t="s">
        <v>4</v>
      </c>
      <c r="F2" s="96" t="s">
        <v>927</v>
      </c>
    </row>
    <row r="3" spans="1:6" ht="15.75" x14ac:dyDescent="0.25">
      <c r="B3" s="27" t="s">
        <v>332</v>
      </c>
      <c r="C3" t="s">
        <v>6</v>
      </c>
      <c r="D3" s="27"/>
      <c r="E3" s="36">
        <v>79.5</v>
      </c>
      <c r="F3" s="96">
        <f>E3*1.2</f>
        <v>95.399999999999991</v>
      </c>
    </row>
    <row r="4" spans="1:6" ht="15.75" x14ac:dyDescent="0.25">
      <c r="B4" s="27" t="s">
        <v>333</v>
      </c>
      <c r="C4" t="s">
        <v>8</v>
      </c>
      <c r="D4" s="27" t="s">
        <v>9</v>
      </c>
      <c r="E4" s="36">
        <v>84.5</v>
      </c>
      <c r="F4" s="96">
        <f t="shared" ref="F4:F67" si="0">E4*1.2</f>
        <v>101.39999999999999</v>
      </c>
    </row>
    <row r="5" spans="1:6" ht="15.75" x14ac:dyDescent="0.25">
      <c r="B5" s="29" t="s">
        <v>334</v>
      </c>
      <c r="C5" t="s">
        <v>11</v>
      </c>
      <c r="D5" s="27"/>
      <c r="E5" s="36">
        <v>79.5</v>
      </c>
      <c r="F5" s="96">
        <f t="shared" si="0"/>
        <v>95.399999999999991</v>
      </c>
    </row>
    <row r="6" spans="1:6" ht="15.75" x14ac:dyDescent="0.25">
      <c r="B6" s="27" t="s">
        <v>335</v>
      </c>
      <c r="C6" t="s">
        <v>13</v>
      </c>
      <c r="D6" s="18" t="s">
        <v>9</v>
      </c>
      <c r="E6" s="36">
        <v>84.5</v>
      </c>
      <c r="F6" s="96">
        <f t="shared" si="0"/>
        <v>101.39999999999999</v>
      </c>
    </row>
    <row r="7" spans="1:6" ht="15.75" x14ac:dyDescent="0.25">
      <c r="B7" s="27" t="s">
        <v>336</v>
      </c>
      <c r="C7" t="s">
        <v>15</v>
      </c>
      <c r="D7" s="18"/>
      <c r="E7" s="36">
        <v>79.5</v>
      </c>
      <c r="F7" s="96">
        <f t="shared" si="0"/>
        <v>95.399999999999991</v>
      </c>
    </row>
    <row r="8" spans="1:6" ht="15.75" x14ac:dyDescent="0.25">
      <c r="B8" s="27" t="s">
        <v>337</v>
      </c>
      <c r="C8" t="s">
        <v>338</v>
      </c>
      <c r="D8" s="18" t="s">
        <v>9</v>
      </c>
      <c r="E8" s="36">
        <v>84.5</v>
      </c>
      <c r="F8" s="96">
        <f t="shared" si="0"/>
        <v>101.39999999999999</v>
      </c>
    </row>
    <row r="9" spans="1:6" ht="15.75" x14ac:dyDescent="0.25">
      <c r="B9" s="27" t="s">
        <v>339</v>
      </c>
      <c r="C9" t="s">
        <v>340</v>
      </c>
      <c r="D9" s="18"/>
      <c r="E9" s="36">
        <v>79.5</v>
      </c>
      <c r="F9" s="96">
        <f t="shared" si="0"/>
        <v>95.399999999999991</v>
      </c>
    </row>
    <row r="10" spans="1:6" ht="15.75" x14ac:dyDescent="0.25">
      <c r="B10" s="27" t="s">
        <v>341</v>
      </c>
      <c r="C10" t="s">
        <v>21</v>
      </c>
      <c r="D10" s="27"/>
      <c r="E10" s="36">
        <v>179</v>
      </c>
      <c r="F10" s="96">
        <f t="shared" si="0"/>
        <v>214.79999999999998</v>
      </c>
    </row>
    <row r="11" spans="1:6" ht="15.75" x14ac:dyDescent="0.25">
      <c r="A11" t="s">
        <v>22</v>
      </c>
      <c r="B11" s="72" t="s">
        <v>342</v>
      </c>
      <c r="C11" s="70" t="s">
        <v>343</v>
      </c>
      <c r="D11" s="69"/>
      <c r="E11" s="73">
        <v>89</v>
      </c>
      <c r="F11" s="96">
        <f t="shared" si="0"/>
        <v>106.8</v>
      </c>
    </row>
    <row r="12" spans="1:6" ht="15.75" x14ac:dyDescent="0.25">
      <c r="B12" s="27"/>
      <c r="C12" s="6" t="s">
        <v>25</v>
      </c>
      <c r="D12" s="27"/>
      <c r="E12" s="35"/>
      <c r="F12" s="96">
        <f t="shared" si="0"/>
        <v>0</v>
      </c>
    </row>
    <row r="13" spans="1:6" ht="15.75" x14ac:dyDescent="0.25">
      <c r="B13" s="27" t="s">
        <v>344</v>
      </c>
      <c r="C13" t="s">
        <v>27</v>
      </c>
      <c r="D13" s="27" t="s">
        <v>28</v>
      </c>
      <c r="E13" s="37">
        <v>65</v>
      </c>
      <c r="F13" s="96">
        <f t="shared" si="0"/>
        <v>78</v>
      </c>
    </row>
    <row r="14" spans="1:6" ht="15.75" x14ac:dyDescent="0.25">
      <c r="B14" s="27" t="s">
        <v>345</v>
      </c>
      <c r="C14" t="s">
        <v>30</v>
      </c>
      <c r="D14" s="27" t="s">
        <v>31</v>
      </c>
      <c r="E14" s="37">
        <v>69</v>
      </c>
      <c r="F14" s="96">
        <f t="shared" si="0"/>
        <v>82.8</v>
      </c>
    </row>
    <row r="15" spans="1:6" ht="15.75" x14ac:dyDescent="0.25">
      <c r="B15" s="27" t="s">
        <v>346</v>
      </c>
      <c r="C15" t="s">
        <v>33</v>
      </c>
      <c r="D15" s="27"/>
      <c r="E15" s="37">
        <v>65</v>
      </c>
      <c r="F15" s="96">
        <f t="shared" si="0"/>
        <v>78</v>
      </c>
    </row>
    <row r="16" spans="1:6" ht="15.75" x14ac:dyDescent="0.25">
      <c r="B16" s="10"/>
      <c r="C16" s="6" t="s">
        <v>34</v>
      </c>
      <c r="D16" s="10"/>
      <c r="E16" s="35"/>
      <c r="F16" s="96">
        <f t="shared" si="0"/>
        <v>0</v>
      </c>
    </row>
    <row r="17" spans="1:7" ht="15.75" x14ac:dyDescent="0.25">
      <c r="B17" s="29" t="s">
        <v>347</v>
      </c>
      <c r="C17" s="11" t="s">
        <v>348</v>
      </c>
      <c r="D17" s="10"/>
      <c r="E17" s="37">
        <v>139</v>
      </c>
      <c r="F17" s="96">
        <f t="shared" si="0"/>
        <v>166.79999999999998</v>
      </c>
    </row>
    <row r="18" spans="1:7" ht="15.75" x14ac:dyDescent="0.25">
      <c r="B18" s="29" t="s">
        <v>349</v>
      </c>
      <c r="C18" s="11" t="s">
        <v>38</v>
      </c>
      <c r="D18" s="10"/>
      <c r="E18" s="37">
        <v>84</v>
      </c>
      <c r="F18" s="96">
        <f t="shared" si="0"/>
        <v>100.8</v>
      </c>
    </row>
    <row r="19" spans="1:7" ht="15.75" x14ac:dyDescent="0.25">
      <c r="A19" t="s">
        <v>22</v>
      </c>
      <c r="B19" s="72" t="s">
        <v>350</v>
      </c>
      <c r="C19" s="70" t="s">
        <v>351</v>
      </c>
      <c r="D19" s="75"/>
      <c r="E19" s="73">
        <v>149</v>
      </c>
      <c r="F19" s="96">
        <f t="shared" si="0"/>
        <v>178.79999999999998</v>
      </c>
    </row>
    <row r="20" spans="1:7" ht="15.75" x14ac:dyDescent="0.25">
      <c r="A20" t="s">
        <v>22</v>
      </c>
      <c r="B20" s="72" t="s">
        <v>352</v>
      </c>
      <c r="C20" s="70" t="s">
        <v>353</v>
      </c>
      <c r="D20" s="75"/>
      <c r="E20" s="73">
        <v>119</v>
      </c>
      <c r="F20" s="96">
        <f t="shared" si="0"/>
        <v>142.79999999999998</v>
      </c>
    </row>
    <row r="21" spans="1:7" ht="15.75" x14ac:dyDescent="0.25">
      <c r="A21" t="s">
        <v>22</v>
      </c>
      <c r="B21" s="72" t="s">
        <v>354</v>
      </c>
      <c r="C21" s="70" t="s">
        <v>355</v>
      </c>
      <c r="D21" s="75"/>
      <c r="E21" s="73">
        <v>139</v>
      </c>
      <c r="F21" s="96">
        <f t="shared" si="0"/>
        <v>166.79999999999998</v>
      </c>
    </row>
    <row r="22" spans="1:7" ht="15.75" x14ac:dyDescent="0.25">
      <c r="B22" s="27" t="s">
        <v>356</v>
      </c>
      <c r="C22" t="s">
        <v>46</v>
      </c>
      <c r="D22" s="27"/>
      <c r="E22" s="36">
        <v>219</v>
      </c>
      <c r="F22" s="96">
        <f t="shared" si="0"/>
        <v>262.8</v>
      </c>
    </row>
    <row r="23" spans="1:7" ht="15.75" x14ac:dyDescent="0.25">
      <c r="B23" s="10"/>
      <c r="C23" s="6" t="s">
        <v>47</v>
      </c>
      <c r="D23" s="10"/>
      <c r="E23" s="35"/>
      <c r="F23" s="96">
        <f t="shared" si="0"/>
        <v>0</v>
      </c>
    </row>
    <row r="24" spans="1:7" ht="15.75" x14ac:dyDescent="0.25">
      <c r="A24" t="s">
        <v>22</v>
      </c>
      <c r="B24" s="69" t="s">
        <v>357</v>
      </c>
      <c r="C24" s="66" t="s">
        <v>358</v>
      </c>
      <c r="D24" s="66" t="s">
        <v>359</v>
      </c>
      <c r="E24" s="68">
        <v>119</v>
      </c>
      <c r="F24" s="96">
        <f t="shared" si="0"/>
        <v>142.79999999999998</v>
      </c>
    </row>
    <row r="25" spans="1:7" ht="15.75" x14ac:dyDescent="0.25">
      <c r="A25" t="s">
        <v>22</v>
      </c>
      <c r="B25" s="51" t="s">
        <v>360</v>
      </c>
      <c r="C25" s="52" t="s">
        <v>361</v>
      </c>
      <c r="D25" s="52" t="s">
        <v>359</v>
      </c>
      <c r="E25" s="53">
        <v>119</v>
      </c>
      <c r="F25" s="96">
        <f t="shared" si="0"/>
        <v>142.79999999999998</v>
      </c>
      <c r="G25" s="52" t="s">
        <v>56</v>
      </c>
    </row>
    <row r="26" spans="1:7" ht="15.75" x14ac:dyDescent="0.25">
      <c r="A26" t="s">
        <v>22</v>
      </c>
      <c r="B26" s="69" t="s">
        <v>362</v>
      </c>
      <c r="C26" s="66" t="s">
        <v>358</v>
      </c>
      <c r="D26" s="69" t="s">
        <v>363</v>
      </c>
      <c r="E26" s="68">
        <v>119</v>
      </c>
      <c r="F26" s="96">
        <f t="shared" si="0"/>
        <v>142.79999999999998</v>
      </c>
    </row>
    <row r="27" spans="1:7" ht="15.75" x14ac:dyDescent="0.25">
      <c r="A27" t="s">
        <v>22</v>
      </c>
      <c r="B27" s="51" t="s">
        <v>364</v>
      </c>
      <c r="C27" s="52" t="s">
        <v>361</v>
      </c>
      <c r="D27" s="51" t="s">
        <v>363</v>
      </c>
      <c r="E27" s="53">
        <v>119</v>
      </c>
      <c r="F27" s="96">
        <f t="shared" si="0"/>
        <v>142.79999999999998</v>
      </c>
      <c r="G27" s="52" t="s">
        <v>56</v>
      </c>
    </row>
    <row r="28" spans="1:7" ht="15.75" x14ac:dyDescent="0.25">
      <c r="A28" t="s">
        <v>22</v>
      </c>
      <c r="B28" s="69" t="s">
        <v>365</v>
      </c>
      <c r="C28" s="66" t="s">
        <v>366</v>
      </c>
      <c r="D28" s="66" t="s">
        <v>367</v>
      </c>
      <c r="E28" s="68">
        <v>94</v>
      </c>
      <c r="F28" s="96">
        <f t="shared" si="0"/>
        <v>112.8</v>
      </c>
    </row>
    <row r="29" spans="1:7" ht="15.75" x14ac:dyDescent="0.25">
      <c r="A29" t="s">
        <v>22</v>
      </c>
      <c r="B29" s="51" t="s">
        <v>368</v>
      </c>
      <c r="C29" s="52" t="s">
        <v>369</v>
      </c>
      <c r="D29" s="52" t="s">
        <v>367</v>
      </c>
      <c r="E29" s="53">
        <v>94</v>
      </c>
      <c r="F29" s="96">
        <f t="shared" si="0"/>
        <v>112.8</v>
      </c>
      <c r="G29" s="52" t="s">
        <v>56</v>
      </c>
    </row>
    <row r="30" spans="1:7" ht="15.75" x14ac:dyDescent="0.25">
      <c r="A30" t="s">
        <v>22</v>
      </c>
      <c r="B30" s="69" t="s">
        <v>370</v>
      </c>
      <c r="C30" s="66" t="s">
        <v>366</v>
      </c>
      <c r="D30" s="66" t="s">
        <v>371</v>
      </c>
      <c r="E30" s="68">
        <v>94</v>
      </c>
      <c r="F30" s="96">
        <f t="shared" si="0"/>
        <v>112.8</v>
      </c>
    </row>
    <row r="31" spans="1:7" ht="15.75" x14ac:dyDescent="0.25">
      <c r="A31" t="s">
        <v>22</v>
      </c>
      <c r="B31" s="51" t="s">
        <v>372</v>
      </c>
      <c r="C31" s="52" t="s">
        <v>369</v>
      </c>
      <c r="D31" s="52" t="s">
        <v>371</v>
      </c>
      <c r="E31" s="53">
        <v>94</v>
      </c>
      <c r="F31" s="96">
        <f t="shared" si="0"/>
        <v>112.8</v>
      </c>
      <c r="G31" s="52" t="s">
        <v>56</v>
      </c>
    </row>
    <row r="32" spans="1:7" ht="15.75" x14ac:dyDescent="0.25">
      <c r="A32" t="s">
        <v>22</v>
      </c>
      <c r="B32" s="69" t="s">
        <v>373</v>
      </c>
      <c r="C32" s="67" t="s">
        <v>374</v>
      </c>
      <c r="D32" s="66" t="s">
        <v>359</v>
      </c>
      <c r="E32" s="68">
        <v>99</v>
      </c>
      <c r="F32" s="96">
        <f t="shared" si="0"/>
        <v>118.8</v>
      </c>
    </row>
    <row r="33" spans="1:7" ht="15.75" x14ac:dyDescent="0.25">
      <c r="A33" t="s">
        <v>22</v>
      </c>
      <c r="B33" s="69" t="s">
        <v>375</v>
      </c>
      <c r="C33" s="67" t="s">
        <v>376</v>
      </c>
      <c r="D33" s="66" t="s">
        <v>367</v>
      </c>
      <c r="E33" s="68">
        <v>74</v>
      </c>
      <c r="F33" s="96">
        <f t="shared" si="0"/>
        <v>88.8</v>
      </c>
    </row>
    <row r="34" spans="1:7" ht="15.75" x14ac:dyDescent="0.25">
      <c r="A34" t="s">
        <v>22</v>
      </c>
      <c r="B34" s="51" t="s">
        <v>377</v>
      </c>
      <c r="C34" s="52" t="s">
        <v>378</v>
      </c>
      <c r="D34" s="52" t="s">
        <v>367</v>
      </c>
      <c r="E34" s="53">
        <v>74</v>
      </c>
      <c r="F34" s="96">
        <f t="shared" si="0"/>
        <v>88.8</v>
      </c>
      <c r="G34" s="52" t="s">
        <v>56</v>
      </c>
    </row>
    <row r="35" spans="1:7" ht="15.75" x14ac:dyDescent="0.25">
      <c r="A35" t="s">
        <v>22</v>
      </c>
      <c r="B35" s="51" t="s">
        <v>379</v>
      </c>
      <c r="C35" s="52" t="s">
        <v>380</v>
      </c>
      <c r="D35" s="52" t="s">
        <v>381</v>
      </c>
      <c r="E35" s="53">
        <v>99</v>
      </c>
      <c r="F35" s="96">
        <f t="shared" si="0"/>
        <v>118.8</v>
      </c>
      <c r="G35" s="52" t="s">
        <v>56</v>
      </c>
    </row>
    <row r="36" spans="1:7" ht="15.75" x14ac:dyDescent="0.25">
      <c r="A36" t="s">
        <v>22</v>
      </c>
      <c r="B36" s="76" t="s">
        <v>382</v>
      </c>
      <c r="C36" s="66" t="s">
        <v>383</v>
      </c>
      <c r="D36" s="69" t="s">
        <v>359</v>
      </c>
      <c r="E36" s="68">
        <v>119</v>
      </c>
      <c r="F36" s="96">
        <f t="shared" si="0"/>
        <v>142.79999999999998</v>
      </c>
    </row>
    <row r="37" spans="1:7" ht="15.75" x14ac:dyDescent="0.25">
      <c r="A37" t="s">
        <v>22</v>
      </c>
      <c r="B37" s="76" t="s">
        <v>384</v>
      </c>
      <c r="C37" s="66" t="s">
        <v>383</v>
      </c>
      <c r="D37" s="69" t="s">
        <v>363</v>
      </c>
      <c r="E37" s="68">
        <v>119</v>
      </c>
      <c r="F37" s="96">
        <f t="shared" si="0"/>
        <v>142.79999999999998</v>
      </c>
    </row>
    <row r="38" spans="1:7" ht="15.75" x14ac:dyDescent="0.25">
      <c r="A38" t="s">
        <v>22</v>
      </c>
      <c r="B38" s="76" t="s">
        <v>385</v>
      </c>
      <c r="C38" s="66" t="s">
        <v>386</v>
      </c>
      <c r="D38" s="69" t="s">
        <v>367</v>
      </c>
      <c r="E38" s="68">
        <v>94</v>
      </c>
      <c r="F38" s="96">
        <f t="shared" si="0"/>
        <v>112.8</v>
      </c>
    </row>
    <row r="39" spans="1:7" ht="15.75" x14ac:dyDescent="0.25">
      <c r="A39" t="s">
        <v>22</v>
      </c>
      <c r="B39" s="76" t="s">
        <v>387</v>
      </c>
      <c r="C39" s="66" t="s">
        <v>388</v>
      </c>
      <c r="D39" s="69" t="s">
        <v>371</v>
      </c>
      <c r="E39" s="68">
        <v>94</v>
      </c>
      <c r="F39" s="96">
        <f t="shared" si="0"/>
        <v>112.8</v>
      </c>
    </row>
    <row r="40" spans="1:7" ht="15.75" x14ac:dyDescent="0.25">
      <c r="A40" t="s">
        <v>22</v>
      </c>
      <c r="B40" s="76" t="s">
        <v>389</v>
      </c>
      <c r="C40" s="66" t="s">
        <v>390</v>
      </c>
      <c r="D40" s="69" t="s">
        <v>359</v>
      </c>
      <c r="E40" s="68">
        <v>184</v>
      </c>
      <c r="F40" s="96">
        <f t="shared" si="0"/>
        <v>220.79999999999998</v>
      </c>
    </row>
    <row r="41" spans="1:7" ht="15.75" x14ac:dyDescent="0.25">
      <c r="A41" t="s">
        <v>22</v>
      </c>
      <c r="B41" s="76" t="s">
        <v>391</v>
      </c>
      <c r="C41" s="66" t="s">
        <v>392</v>
      </c>
      <c r="D41" s="69" t="s">
        <v>363</v>
      </c>
      <c r="E41" s="68">
        <v>184</v>
      </c>
      <c r="F41" s="96">
        <f t="shared" si="0"/>
        <v>220.79999999999998</v>
      </c>
    </row>
    <row r="42" spans="1:7" ht="15.75" x14ac:dyDescent="0.25">
      <c r="A42" t="s">
        <v>22</v>
      </c>
      <c r="B42" s="76" t="s">
        <v>393</v>
      </c>
      <c r="C42" s="66" t="s">
        <v>394</v>
      </c>
      <c r="D42" s="69" t="s">
        <v>367</v>
      </c>
      <c r="E42" s="68">
        <v>159</v>
      </c>
      <c r="F42" s="96">
        <f t="shared" si="0"/>
        <v>190.79999999999998</v>
      </c>
    </row>
    <row r="43" spans="1:7" ht="15.75" x14ac:dyDescent="0.25">
      <c r="A43" t="s">
        <v>22</v>
      </c>
      <c r="B43" s="76" t="s">
        <v>395</v>
      </c>
      <c r="C43" s="66" t="s">
        <v>396</v>
      </c>
      <c r="D43" s="69" t="s">
        <v>371</v>
      </c>
      <c r="E43" s="68">
        <v>159</v>
      </c>
      <c r="F43" s="96">
        <f t="shared" si="0"/>
        <v>190.79999999999998</v>
      </c>
    </row>
    <row r="44" spans="1:7" ht="15.75" x14ac:dyDescent="0.25">
      <c r="B44" s="29"/>
      <c r="C44" s="6" t="s">
        <v>72</v>
      </c>
      <c r="D44" s="27"/>
      <c r="E44" s="35"/>
      <c r="F44" s="96">
        <f t="shared" si="0"/>
        <v>0</v>
      </c>
    </row>
    <row r="45" spans="1:7" ht="15.75" x14ac:dyDescent="0.25">
      <c r="A45" t="s">
        <v>22</v>
      </c>
      <c r="B45" s="69" t="s">
        <v>397</v>
      </c>
      <c r="C45" s="66" t="s">
        <v>398</v>
      </c>
      <c r="D45" s="66" t="s">
        <v>399</v>
      </c>
      <c r="E45" s="68">
        <v>154</v>
      </c>
      <c r="F45" s="96">
        <f t="shared" si="0"/>
        <v>184.79999999999998</v>
      </c>
    </row>
    <row r="46" spans="1:7" ht="15.75" x14ac:dyDescent="0.25">
      <c r="A46" t="s">
        <v>22</v>
      </c>
      <c r="B46" s="88" t="s">
        <v>400</v>
      </c>
      <c r="C46" s="83" t="s">
        <v>401</v>
      </c>
      <c r="D46" s="83" t="s">
        <v>399</v>
      </c>
      <c r="E46" s="84">
        <v>154</v>
      </c>
      <c r="F46" s="96">
        <f t="shared" si="0"/>
        <v>184.79999999999998</v>
      </c>
      <c r="G46" s="52" t="s">
        <v>56</v>
      </c>
    </row>
    <row r="47" spans="1:7" ht="15.75" x14ac:dyDescent="0.25">
      <c r="A47" t="s">
        <v>22</v>
      </c>
      <c r="B47" s="69" t="s">
        <v>402</v>
      </c>
      <c r="C47" s="66" t="s">
        <v>403</v>
      </c>
      <c r="D47" s="66" t="s">
        <v>404</v>
      </c>
      <c r="E47" s="68">
        <v>179</v>
      </c>
      <c r="F47" s="96">
        <f t="shared" si="0"/>
        <v>214.79999999999998</v>
      </c>
    </row>
    <row r="48" spans="1:7" ht="15.75" x14ac:dyDescent="0.25">
      <c r="A48" t="s">
        <v>22</v>
      </c>
      <c r="B48" s="88" t="s">
        <v>405</v>
      </c>
      <c r="C48" s="83" t="s">
        <v>406</v>
      </c>
      <c r="D48" s="83" t="s">
        <v>404</v>
      </c>
      <c r="E48" s="84">
        <v>179</v>
      </c>
      <c r="F48" s="96">
        <f t="shared" si="0"/>
        <v>214.79999999999998</v>
      </c>
      <c r="G48" s="52" t="s">
        <v>56</v>
      </c>
    </row>
    <row r="49" spans="1:7" ht="15.75" x14ac:dyDescent="0.25">
      <c r="A49" t="s">
        <v>22</v>
      </c>
      <c r="B49" s="69" t="s">
        <v>407</v>
      </c>
      <c r="C49" s="66" t="s">
        <v>408</v>
      </c>
      <c r="D49" s="66" t="s">
        <v>399</v>
      </c>
      <c r="E49" s="68">
        <v>154</v>
      </c>
      <c r="F49" s="96">
        <f t="shared" si="0"/>
        <v>184.79999999999998</v>
      </c>
    </row>
    <row r="50" spans="1:7" ht="15.75" x14ac:dyDescent="0.25">
      <c r="A50" t="s">
        <v>22</v>
      </c>
      <c r="B50" s="69" t="s">
        <v>409</v>
      </c>
      <c r="C50" s="66" t="s">
        <v>410</v>
      </c>
      <c r="D50" s="66" t="s">
        <v>404</v>
      </c>
      <c r="E50" s="68">
        <v>179</v>
      </c>
      <c r="F50" s="96">
        <f t="shared" si="0"/>
        <v>214.79999999999998</v>
      </c>
    </row>
    <row r="51" spans="1:7" ht="15.75" x14ac:dyDescent="0.25">
      <c r="A51" t="s">
        <v>22</v>
      </c>
      <c r="B51" s="69" t="s">
        <v>411</v>
      </c>
      <c r="C51" s="66" t="s">
        <v>412</v>
      </c>
      <c r="D51" s="66" t="s">
        <v>413</v>
      </c>
      <c r="E51" s="68">
        <v>154</v>
      </c>
      <c r="F51" s="96">
        <f t="shared" si="0"/>
        <v>184.79999999999998</v>
      </c>
    </row>
    <row r="52" spans="1:7" ht="15.75" x14ac:dyDescent="0.25">
      <c r="A52" t="s">
        <v>22</v>
      </c>
      <c r="B52" s="69" t="s">
        <v>414</v>
      </c>
      <c r="C52" s="66" t="s">
        <v>415</v>
      </c>
      <c r="D52" s="66" t="s">
        <v>416</v>
      </c>
      <c r="E52" s="68">
        <v>179</v>
      </c>
      <c r="F52" s="96">
        <f t="shared" si="0"/>
        <v>214.79999999999998</v>
      </c>
    </row>
    <row r="53" spans="1:7" ht="15.75" x14ac:dyDescent="0.25">
      <c r="A53" t="s">
        <v>22</v>
      </c>
      <c r="B53" s="51" t="s">
        <v>417</v>
      </c>
      <c r="C53" s="52" t="s">
        <v>418</v>
      </c>
      <c r="D53" s="52" t="s">
        <v>399</v>
      </c>
      <c r="E53" s="53">
        <v>154</v>
      </c>
      <c r="F53" s="96">
        <f t="shared" si="0"/>
        <v>184.79999999999998</v>
      </c>
      <c r="G53" s="52" t="s">
        <v>56</v>
      </c>
    </row>
    <row r="54" spans="1:7" ht="15.75" x14ac:dyDescent="0.25">
      <c r="A54" t="s">
        <v>22</v>
      </c>
      <c r="B54" s="51" t="s">
        <v>419</v>
      </c>
      <c r="C54" s="52" t="s">
        <v>420</v>
      </c>
      <c r="D54" s="52" t="s">
        <v>404</v>
      </c>
      <c r="E54" s="53">
        <v>179</v>
      </c>
      <c r="F54" s="96">
        <f t="shared" si="0"/>
        <v>214.79999999999998</v>
      </c>
      <c r="G54" s="52" t="s">
        <v>56</v>
      </c>
    </row>
    <row r="55" spans="1:7" ht="15.75" x14ac:dyDescent="0.25">
      <c r="B55" s="29"/>
      <c r="C55" s="6" t="s">
        <v>421</v>
      </c>
      <c r="D55" s="27"/>
      <c r="E55" s="37"/>
      <c r="F55" s="96">
        <f t="shared" si="0"/>
        <v>0</v>
      </c>
    </row>
    <row r="56" spans="1:7" ht="15.75" x14ac:dyDescent="0.25">
      <c r="B56" s="29" t="s">
        <v>422</v>
      </c>
      <c r="C56" s="11" t="s">
        <v>423</v>
      </c>
      <c r="D56" s="27" t="s">
        <v>424</v>
      </c>
      <c r="E56" s="37">
        <v>219</v>
      </c>
      <c r="F56" s="96">
        <f t="shared" si="0"/>
        <v>262.8</v>
      </c>
    </row>
    <row r="57" spans="1:7" ht="15.75" x14ac:dyDescent="0.25">
      <c r="B57" s="29" t="s">
        <v>425</v>
      </c>
      <c r="C57" s="11" t="s">
        <v>426</v>
      </c>
      <c r="D57" s="27" t="s">
        <v>427</v>
      </c>
      <c r="E57" s="37">
        <v>219</v>
      </c>
      <c r="F57" s="96">
        <f t="shared" si="0"/>
        <v>262.8</v>
      </c>
    </row>
    <row r="58" spans="1:7" ht="15.75" x14ac:dyDescent="0.25">
      <c r="B58" s="29" t="s">
        <v>428</v>
      </c>
      <c r="C58" s="11" t="s">
        <v>429</v>
      </c>
      <c r="D58" s="27" t="s">
        <v>430</v>
      </c>
      <c r="E58" s="37">
        <v>219</v>
      </c>
      <c r="F58" s="96">
        <f t="shared" si="0"/>
        <v>262.8</v>
      </c>
    </row>
    <row r="59" spans="1:7" ht="15.75" x14ac:dyDescent="0.25">
      <c r="A59" t="s">
        <v>22</v>
      </c>
      <c r="B59" s="91" t="s">
        <v>431</v>
      </c>
      <c r="C59" s="90" t="s">
        <v>432</v>
      </c>
      <c r="D59" s="69" t="s">
        <v>113</v>
      </c>
      <c r="E59" s="77">
        <v>219</v>
      </c>
      <c r="F59" s="96">
        <f t="shared" si="0"/>
        <v>262.8</v>
      </c>
    </row>
    <row r="60" spans="1:7" ht="15.75" x14ac:dyDescent="0.25">
      <c r="B60" s="29" t="s">
        <v>433</v>
      </c>
      <c r="C60" s="11" t="s">
        <v>434</v>
      </c>
      <c r="D60" s="27" t="s">
        <v>424</v>
      </c>
      <c r="E60" s="37">
        <v>219</v>
      </c>
      <c r="F60" s="96">
        <f t="shared" si="0"/>
        <v>262.8</v>
      </c>
    </row>
    <row r="61" spans="1:7" ht="15.75" x14ac:dyDescent="0.25">
      <c r="B61" s="29" t="s">
        <v>435</v>
      </c>
      <c r="C61" s="11" t="s">
        <v>436</v>
      </c>
      <c r="D61" s="27" t="s">
        <v>427</v>
      </c>
      <c r="E61" s="37">
        <v>219</v>
      </c>
      <c r="F61" s="96">
        <f t="shared" si="0"/>
        <v>262.8</v>
      </c>
    </row>
    <row r="62" spans="1:7" ht="15.75" x14ac:dyDescent="0.25">
      <c r="A62" t="s">
        <v>22</v>
      </c>
      <c r="B62" s="91" t="s">
        <v>437</v>
      </c>
      <c r="C62" s="90" t="s">
        <v>438</v>
      </c>
      <c r="D62" s="69" t="s">
        <v>113</v>
      </c>
      <c r="E62" s="77">
        <v>219</v>
      </c>
      <c r="F62" s="96">
        <f t="shared" si="0"/>
        <v>262.8</v>
      </c>
    </row>
    <row r="63" spans="1:7" ht="15.75" x14ac:dyDescent="0.25">
      <c r="A63" t="s">
        <v>22</v>
      </c>
      <c r="B63" s="76" t="s">
        <v>439</v>
      </c>
      <c r="C63" s="90" t="s">
        <v>440</v>
      </c>
      <c r="D63" s="69" t="s">
        <v>430</v>
      </c>
      <c r="E63" s="77">
        <v>439</v>
      </c>
      <c r="F63" s="96">
        <f t="shared" si="0"/>
        <v>526.79999999999995</v>
      </c>
    </row>
    <row r="64" spans="1:7" ht="15.75" x14ac:dyDescent="0.25">
      <c r="B64" s="29"/>
      <c r="C64" s="11"/>
      <c r="D64" s="27"/>
      <c r="E64" s="37"/>
      <c r="F64" s="96">
        <f t="shared" si="0"/>
        <v>0</v>
      </c>
    </row>
    <row r="65" spans="1:7" s="12" customFormat="1" ht="18.75" x14ac:dyDescent="0.3">
      <c r="A65"/>
      <c r="B65" s="13" t="s">
        <v>122</v>
      </c>
      <c r="D65" s="14"/>
      <c r="E65" s="38"/>
      <c r="F65" s="96">
        <f t="shared" si="0"/>
        <v>0</v>
      </c>
    </row>
    <row r="66" spans="1:7" ht="15.75" x14ac:dyDescent="0.25">
      <c r="B66" s="15"/>
      <c r="C66" s="6" t="s">
        <v>2</v>
      </c>
      <c r="D66" s="16" t="s">
        <v>3</v>
      </c>
      <c r="E66" s="35"/>
      <c r="F66" s="96">
        <f t="shared" si="0"/>
        <v>0</v>
      </c>
    </row>
    <row r="67" spans="1:7" ht="15.75" x14ac:dyDescent="0.25">
      <c r="A67" t="s">
        <v>22</v>
      </c>
      <c r="B67" s="69" t="s">
        <v>441</v>
      </c>
      <c r="C67" s="70" t="s">
        <v>442</v>
      </c>
      <c r="D67" s="69"/>
      <c r="E67" s="68">
        <v>119</v>
      </c>
      <c r="F67" s="96">
        <f t="shared" si="0"/>
        <v>142.79999999999998</v>
      </c>
    </row>
    <row r="68" spans="1:7" ht="15.75" x14ac:dyDescent="0.25">
      <c r="B68" s="27"/>
      <c r="C68" s="6" t="s">
        <v>34</v>
      </c>
      <c r="D68" s="27"/>
      <c r="E68" s="35"/>
      <c r="F68" s="96">
        <f t="shared" ref="F68:F131" si="1">E68*1.2</f>
        <v>0</v>
      </c>
    </row>
    <row r="69" spans="1:7" ht="15.75" x14ac:dyDescent="0.25">
      <c r="A69" t="s">
        <v>22</v>
      </c>
      <c r="B69" s="72" t="s">
        <v>443</v>
      </c>
      <c r="C69" s="70" t="s">
        <v>444</v>
      </c>
      <c r="D69" s="69"/>
      <c r="E69" s="68">
        <v>129</v>
      </c>
      <c r="F69" s="96">
        <f t="shared" si="1"/>
        <v>154.79999999999998</v>
      </c>
    </row>
    <row r="70" spans="1:7" ht="15.75" x14ac:dyDescent="0.25">
      <c r="B70" s="10"/>
      <c r="C70" s="6" t="s">
        <v>47</v>
      </c>
      <c r="D70" s="10"/>
      <c r="F70" s="96">
        <f t="shared" si="1"/>
        <v>0</v>
      </c>
    </row>
    <row r="71" spans="1:7" ht="15.75" x14ac:dyDescent="0.25">
      <c r="B71" s="29" t="s">
        <v>445</v>
      </c>
      <c r="C71" t="s">
        <v>446</v>
      </c>
      <c r="D71" s="27" t="s">
        <v>359</v>
      </c>
      <c r="E71" s="35">
        <v>124</v>
      </c>
      <c r="F71" s="96">
        <f t="shared" si="1"/>
        <v>148.79999999999998</v>
      </c>
    </row>
    <row r="72" spans="1:7" ht="15.75" x14ac:dyDescent="0.25">
      <c r="B72" s="29" t="s">
        <v>447</v>
      </c>
      <c r="C72" t="s">
        <v>446</v>
      </c>
      <c r="D72" s="27" t="s">
        <v>363</v>
      </c>
      <c r="E72" s="35">
        <v>124</v>
      </c>
      <c r="F72" s="96">
        <f t="shared" si="1"/>
        <v>148.79999999999998</v>
      </c>
    </row>
    <row r="73" spans="1:7" ht="15.75" x14ac:dyDescent="0.25">
      <c r="B73" s="10"/>
      <c r="C73" s="6" t="s">
        <v>448</v>
      </c>
      <c r="D73" s="10"/>
      <c r="E73" s="35"/>
      <c r="F73" s="96">
        <f t="shared" si="1"/>
        <v>0</v>
      </c>
    </row>
    <row r="74" spans="1:7" ht="15.75" x14ac:dyDescent="0.25">
      <c r="B74" s="29" t="s">
        <v>449</v>
      </c>
      <c r="C74" t="s">
        <v>450</v>
      </c>
      <c r="D74" s="27" t="s">
        <v>359</v>
      </c>
      <c r="E74" s="35">
        <v>129</v>
      </c>
      <c r="F74" s="96">
        <f t="shared" si="1"/>
        <v>154.79999999999998</v>
      </c>
    </row>
    <row r="75" spans="1:7" ht="15.75" x14ac:dyDescent="0.25">
      <c r="B75" s="29" t="s">
        <v>451</v>
      </c>
      <c r="C75" t="s">
        <v>452</v>
      </c>
      <c r="D75" s="27" t="s">
        <v>453</v>
      </c>
      <c r="E75" s="35">
        <v>89</v>
      </c>
      <c r="F75" s="96">
        <f t="shared" si="1"/>
        <v>106.8</v>
      </c>
    </row>
    <row r="76" spans="1:7" ht="15.75" x14ac:dyDescent="0.25">
      <c r="B76" s="27"/>
      <c r="D76" s="27"/>
      <c r="E76" s="35"/>
      <c r="F76" s="96">
        <f t="shared" si="1"/>
        <v>0</v>
      </c>
    </row>
    <row r="77" spans="1:7" ht="18.75" x14ac:dyDescent="0.3">
      <c r="B77" s="4" t="s">
        <v>140</v>
      </c>
      <c r="D77" s="4"/>
      <c r="E77" s="35"/>
      <c r="F77" s="96">
        <f t="shared" si="1"/>
        <v>0</v>
      </c>
    </row>
    <row r="78" spans="1:7" ht="15.75" x14ac:dyDescent="0.25">
      <c r="B78" s="15"/>
      <c r="C78" s="6" t="s">
        <v>2</v>
      </c>
      <c r="D78" s="16" t="s">
        <v>3</v>
      </c>
      <c r="E78" s="35"/>
      <c r="F78" s="96">
        <f t="shared" si="1"/>
        <v>0</v>
      </c>
    </row>
    <row r="79" spans="1:7" ht="15.75" x14ac:dyDescent="0.25">
      <c r="B79" s="29" t="s">
        <v>454</v>
      </c>
      <c r="C79" t="s">
        <v>142</v>
      </c>
      <c r="D79" s="16"/>
      <c r="E79" s="35">
        <v>47</v>
      </c>
      <c r="F79" s="96">
        <f t="shared" si="1"/>
        <v>56.4</v>
      </c>
    </row>
    <row r="80" spans="1:7" ht="15.75" x14ac:dyDescent="0.25">
      <c r="B80" s="29" t="s">
        <v>455</v>
      </c>
      <c r="C80" t="s">
        <v>144</v>
      </c>
      <c r="D80" s="27"/>
      <c r="E80" s="35">
        <v>47</v>
      </c>
      <c r="F80" s="96">
        <f t="shared" si="1"/>
        <v>56.4</v>
      </c>
      <c r="G80" s="40"/>
    </row>
    <row r="81" spans="1:6" ht="15.75" x14ac:dyDescent="0.25">
      <c r="B81" s="29" t="s">
        <v>456</v>
      </c>
      <c r="C81" t="s">
        <v>146</v>
      </c>
      <c r="D81" s="27" t="s">
        <v>9</v>
      </c>
      <c r="E81" s="35">
        <v>52</v>
      </c>
      <c r="F81" s="96">
        <f t="shared" si="1"/>
        <v>62.4</v>
      </c>
    </row>
    <row r="82" spans="1:6" ht="15.75" x14ac:dyDescent="0.25">
      <c r="A82" t="s">
        <v>22</v>
      </c>
      <c r="B82" s="69" t="s">
        <v>457</v>
      </c>
      <c r="C82" s="66" t="s">
        <v>148</v>
      </c>
      <c r="D82" s="69"/>
      <c r="E82" s="68">
        <v>54</v>
      </c>
      <c r="F82" s="96">
        <f t="shared" si="1"/>
        <v>64.8</v>
      </c>
    </row>
    <row r="83" spans="1:6" ht="15.75" x14ac:dyDescent="0.25">
      <c r="A83" t="s">
        <v>22</v>
      </c>
      <c r="B83" s="69" t="s">
        <v>458</v>
      </c>
      <c r="C83" s="66" t="s">
        <v>150</v>
      </c>
      <c r="D83" s="69"/>
      <c r="E83" s="68">
        <v>54</v>
      </c>
      <c r="F83" s="96">
        <f t="shared" si="1"/>
        <v>64.8</v>
      </c>
    </row>
    <row r="84" spans="1:6" ht="15.75" x14ac:dyDescent="0.25">
      <c r="A84" t="s">
        <v>22</v>
      </c>
      <c r="B84" s="69" t="s">
        <v>459</v>
      </c>
      <c r="C84" s="66" t="s">
        <v>152</v>
      </c>
      <c r="D84" s="69" t="s">
        <v>9</v>
      </c>
      <c r="E84" s="68">
        <v>59</v>
      </c>
      <c r="F84" s="96">
        <f t="shared" si="1"/>
        <v>70.8</v>
      </c>
    </row>
    <row r="85" spans="1:6" ht="15.75" x14ac:dyDescent="0.25">
      <c r="B85" s="27" t="s">
        <v>460</v>
      </c>
      <c r="C85" t="s">
        <v>461</v>
      </c>
      <c r="D85" s="27"/>
      <c r="E85" s="35">
        <v>54</v>
      </c>
      <c r="F85" s="96">
        <f t="shared" si="1"/>
        <v>64.8</v>
      </c>
    </row>
    <row r="86" spans="1:6" ht="15.75" x14ac:dyDescent="0.25">
      <c r="B86" s="27" t="s">
        <v>462</v>
      </c>
      <c r="C86" t="s">
        <v>463</v>
      </c>
      <c r="D86" s="27" t="s">
        <v>9</v>
      </c>
      <c r="E86" s="35">
        <v>59</v>
      </c>
      <c r="F86" s="96">
        <f t="shared" si="1"/>
        <v>70.8</v>
      </c>
    </row>
    <row r="87" spans="1:6" ht="15.75" x14ac:dyDescent="0.25">
      <c r="B87" s="27" t="s">
        <v>464</v>
      </c>
      <c r="C87" t="s">
        <v>158</v>
      </c>
      <c r="D87" s="27"/>
      <c r="E87" s="35">
        <v>57</v>
      </c>
      <c r="F87" s="96">
        <f t="shared" si="1"/>
        <v>68.399999999999991</v>
      </c>
    </row>
    <row r="88" spans="1:6" ht="15.75" x14ac:dyDescent="0.25">
      <c r="B88" s="10"/>
      <c r="C88" s="6" t="s">
        <v>25</v>
      </c>
      <c r="D88" s="10"/>
      <c r="E88" s="35"/>
      <c r="F88" s="96">
        <f t="shared" si="1"/>
        <v>0</v>
      </c>
    </row>
    <row r="89" spans="1:6" ht="15.75" x14ac:dyDescent="0.25">
      <c r="B89" s="17" t="s">
        <v>465</v>
      </c>
      <c r="C89" t="s">
        <v>160</v>
      </c>
      <c r="D89" s="27"/>
      <c r="E89" s="35">
        <v>44</v>
      </c>
      <c r="F89" s="96">
        <f t="shared" si="1"/>
        <v>52.8</v>
      </c>
    </row>
    <row r="90" spans="1:6" ht="15.75" x14ac:dyDescent="0.25">
      <c r="A90" t="s">
        <v>22</v>
      </c>
      <c r="B90" s="72" t="s">
        <v>466</v>
      </c>
      <c r="C90" s="70" t="s">
        <v>467</v>
      </c>
      <c r="D90" s="69" t="s">
        <v>163</v>
      </c>
      <c r="E90" s="68">
        <v>57</v>
      </c>
      <c r="F90" s="96">
        <f t="shared" si="1"/>
        <v>68.399999999999991</v>
      </c>
    </row>
    <row r="91" spans="1:6" ht="15.75" x14ac:dyDescent="0.25">
      <c r="A91" t="s">
        <v>22</v>
      </c>
      <c r="B91" s="72" t="s">
        <v>468</v>
      </c>
      <c r="C91" s="70" t="s">
        <v>469</v>
      </c>
      <c r="D91" s="69" t="s">
        <v>166</v>
      </c>
      <c r="E91" s="68">
        <v>66</v>
      </c>
      <c r="F91" s="96">
        <f t="shared" si="1"/>
        <v>79.2</v>
      </c>
    </row>
    <row r="92" spans="1:6" ht="15.75" x14ac:dyDescent="0.25">
      <c r="B92" s="10"/>
      <c r="C92" s="6" t="s">
        <v>34</v>
      </c>
      <c r="D92" s="10"/>
      <c r="E92" s="35"/>
      <c r="F92" s="96">
        <f t="shared" si="1"/>
        <v>0</v>
      </c>
    </row>
    <row r="93" spans="1:6" ht="15.75" x14ac:dyDescent="0.25">
      <c r="B93" s="27" t="s">
        <v>470</v>
      </c>
      <c r="C93" t="s">
        <v>168</v>
      </c>
      <c r="D93" s="10"/>
      <c r="E93" s="35">
        <v>66</v>
      </c>
      <c r="F93" s="96">
        <f t="shared" si="1"/>
        <v>79.2</v>
      </c>
    </row>
    <row r="94" spans="1:6" ht="15.75" x14ac:dyDescent="0.25">
      <c r="B94" s="29" t="s">
        <v>471</v>
      </c>
      <c r="C94" t="s">
        <v>170</v>
      </c>
      <c r="D94" s="27"/>
      <c r="E94" s="35">
        <v>92</v>
      </c>
      <c r="F94" s="96">
        <f t="shared" si="1"/>
        <v>110.39999999999999</v>
      </c>
    </row>
    <row r="95" spans="1:6" ht="15.75" x14ac:dyDescent="0.25">
      <c r="B95" s="29" t="s">
        <v>472</v>
      </c>
      <c r="C95" t="s">
        <v>172</v>
      </c>
      <c r="D95" s="29" t="s">
        <v>173</v>
      </c>
      <c r="E95" s="35">
        <v>109</v>
      </c>
      <c r="F95" s="96">
        <f t="shared" si="1"/>
        <v>130.79999999999998</v>
      </c>
    </row>
    <row r="96" spans="1:6" ht="15.75" x14ac:dyDescent="0.25">
      <c r="B96" s="29" t="s">
        <v>473</v>
      </c>
      <c r="C96" t="s">
        <v>175</v>
      </c>
      <c r="D96" s="27"/>
      <c r="E96" s="35">
        <v>109</v>
      </c>
      <c r="F96" s="96">
        <f t="shared" si="1"/>
        <v>130.79999999999998</v>
      </c>
    </row>
    <row r="97" spans="2:7" ht="15.75" x14ac:dyDescent="0.25">
      <c r="B97" s="10"/>
      <c r="C97" s="6" t="s">
        <v>47</v>
      </c>
      <c r="D97" s="10"/>
      <c r="E97" s="35"/>
      <c r="F97" s="96">
        <f t="shared" si="1"/>
        <v>0</v>
      </c>
    </row>
    <row r="98" spans="2:7" ht="15.75" x14ac:dyDescent="0.25">
      <c r="B98" s="22" t="s">
        <v>474</v>
      </c>
      <c r="C98" s="11" t="s">
        <v>177</v>
      </c>
      <c r="D98" s="22" t="s">
        <v>359</v>
      </c>
      <c r="E98" s="35">
        <v>84.5</v>
      </c>
      <c r="F98" s="96">
        <f t="shared" si="1"/>
        <v>101.39999999999999</v>
      </c>
    </row>
    <row r="99" spans="2:7" ht="15.75" x14ac:dyDescent="0.25">
      <c r="B99" s="49" t="s">
        <v>475</v>
      </c>
      <c r="C99" s="50" t="s">
        <v>476</v>
      </c>
      <c r="D99" s="63" t="s">
        <v>359</v>
      </c>
      <c r="E99" s="53">
        <v>84.5</v>
      </c>
      <c r="F99" s="96">
        <f t="shared" si="1"/>
        <v>101.39999999999999</v>
      </c>
      <c r="G99" s="52" t="s">
        <v>56</v>
      </c>
    </row>
    <row r="100" spans="2:7" ht="15.75" x14ac:dyDescent="0.25">
      <c r="B100" s="22" t="s">
        <v>477</v>
      </c>
      <c r="C100" s="11" t="s">
        <v>177</v>
      </c>
      <c r="D100" s="22" t="s">
        <v>363</v>
      </c>
      <c r="E100" s="35">
        <v>84.5</v>
      </c>
      <c r="F100" s="96">
        <f t="shared" si="1"/>
        <v>101.39999999999999</v>
      </c>
    </row>
    <row r="101" spans="2:7" ht="15.75" x14ac:dyDescent="0.25">
      <c r="B101" s="49" t="s">
        <v>478</v>
      </c>
      <c r="C101" s="50" t="s">
        <v>479</v>
      </c>
      <c r="D101" s="63" t="s">
        <v>363</v>
      </c>
      <c r="E101" s="53">
        <v>84.5</v>
      </c>
      <c r="F101" s="96">
        <f t="shared" si="1"/>
        <v>101.39999999999999</v>
      </c>
      <c r="G101" s="52" t="s">
        <v>56</v>
      </c>
    </row>
    <row r="102" spans="2:7" ht="15.75" x14ac:dyDescent="0.25">
      <c r="B102" s="22" t="s">
        <v>480</v>
      </c>
      <c r="C102" s="21" t="s">
        <v>481</v>
      </c>
      <c r="D102" s="22" t="s">
        <v>367</v>
      </c>
      <c r="E102" s="35">
        <v>59.5</v>
      </c>
      <c r="F102" s="96">
        <f t="shared" si="1"/>
        <v>71.399999999999991</v>
      </c>
    </row>
    <row r="103" spans="2:7" ht="15.75" x14ac:dyDescent="0.25">
      <c r="B103" s="49" t="s">
        <v>482</v>
      </c>
      <c r="C103" s="50" t="s">
        <v>483</v>
      </c>
      <c r="D103" s="63" t="s">
        <v>367</v>
      </c>
      <c r="E103" s="53">
        <v>59.5</v>
      </c>
      <c r="F103" s="96">
        <f t="shared" si="1"/>
        <v>71.399999999999991</v>
      </c>
      <c r="G103" s="52" t="s">
        <v>56</v>
      </c>
    </row>
    <row r="104" spans="2:7" ht="15.75" x14ac:dyDescent="0.25">
      <c r="B104" s="22" t="s">
        <v>484</v>
      </c>
      <c r="C104" s="21" t="s">
        <v>481</v>
      </c>
      <c r="D104" s="22" t="s">
        <v>371</v>
      </c>
      <c r="E104" s="35">
        <v>59.5</v>
      </c>
      <c r="F104" s="96">
        <f t="shared" si="1"/>
        <v>71.399999999999991</v>
      </c>
    </row>
    <row r="105" spans="2:7" ht="15.75" x14ac:dyDescent="0.25">
      <c r="B105" s="49" t="s">
        <v>485</v>
      </c>
      <c r="C105" s="50" t="s">
        <v>486</v>
      </c>
      <c r="D105" s="63" t="s">
        <v>371</v>
      </c>
      <c r="E105" s="53">
        <v>59.5</v>
      </c>
      <c r="F105" s="96">
        <f t="shared" si="1"/>
        <v>71.399999999999991</v>
      </c>
      <c r="G105" s="52" t="s">
        <v>56</v>
      </c>
    </row>
    <row r="106" spans="2:7" ht="15.75" x14ac:dyDescent="0.25">
      <c r="B106" s="22" t="s">
        <v>487</v>
      </c>
      <c r="C106" s="21" t="s">
        <v>488</v>
      </c>
      <c r="D106" s="22" t="s">
        <v>359</v>
      </c>
      <c r="E106" s="35">
        <v>89</v>
      </c>
      <c r="F106" s="96">
        <f t="shared" si="1"/>
        <v>106.8</v>
      </c>
    </row>
    <row r="107" spans="2:7" ht="15.75" x14ac:dyDescent="0.25">
      <c r="B107" s="22" t="s">
        <v>489</v>
      </c>
      <c r="C107" s="21" t="s">
        <v>488</v>
      </c>
      <c r="D107" s="22" t="s">
        <v>363</v>
      </c>
      <c r="E107" s="35">
        <v>89</v>
      </c>
      <c r="F107" s="96">
        <f t="shared" si="1"/>
        <v>106.8</v>
      </c>
    </row>
    <row r="108" spans="2:7" ht="15.75" x14ac:dyDescent="0.25">
      <c r="B108" s="22" t="s">
        <v>490</v>
      </c>
      <c r="C108" s="21" t="s">
        <v>491</v>
      </c>
      <c r="D108" s="22" t="s">
        <v>367</v>
      </c>
      <c r="E108" s="35">
        <v>64</v>
      </c>
      <c r="F108" s="96">
        <f t="shared" si="1"/>
        <v>76.8</v>
      </c>
    </row>
    <row r="109" spans="2:7" ht="15.75" x14ac:dyDescent="0.25">
      <c r="B109" s="22" t="s">
        <v>492</v>
      </c>
      <c r="C109" s="21" t="s">
        <v>491</v>
      </c>
      <c r="D109" s="22" t="s">
        <v>371</v>
      </c>
      <c r="E109" s="35">
        <v>64</v>
      </c>
      <c r="F109" s="96">
        <f t="shared" si="1"/>
        <v>76.8</v>
      </c>
    </row>
    <row r="110" spans="2:7" ht="15.75" x14ac:dyDescent="0.25">
      <c r="B110" s="22" t="s">
        <v>493</v>
      </c>
      <c r="C110" s="21" t="s">
        <v>494</v>
      </c>
      <c r="D110" s="29" t="s">
        <v>359</v>
      </c>
      <c r="E110" s="35">
        <v>79</v>
      </c>
      <c r="F110" s="96">
        <f t="shared" si="1"/>
        <v>94.8</v>
      </c>
    </row>
    <row r="111" spans="2:7" ht="15.75" x14ac:dyDescent="0.25">
      <c r="B111" s="49" t="s">
        <v>495</v>
      </c>
      <c r="C111" s="50" t="s">
        <v>496</v>
      </c>
      <c r="D111" s="64" t="s">
        <v>359</v>
      </c>
      <c r="E111" s="53">
        <v>81</v>
      </c>
      <c r="F111" s="96">
        <f t="shared" si="1"/>
        <v>97.2</v>
      </c>
      <c r="G111" s="52" t="s">
        <v>56</v>
      </c>
    </row>
    <row r="112" spans="2:7" ht="15.75" x14ac:dyDescent="0.25">
      <c r="B112" s="23" t="s">
        <v>497</v>
      </c>
      <c r="C112" s="21" t="s">
        <v>498</v>
      </c>
      <c r="D112" s="23" t="s">
        <v>367</v>
      </c>
      <c r="E112" s="35">
        <v>54</v>
      </c>
      <c r="F112" s="96">
        <f t="shared" si="1"/>
        <v>64.8</v>
      </c>
    </row>
    <row r="113" spans="2:7" ht="15.75" x14ac:dyDescent="0.25">
      <c r="B113" s="49" t="s">
        <v>499</v>
      </c>
      <c r="C113" s="50" t="s">
        <v>500</v>
      </c>
      <c r="D113" s="65" t="s">
        <v>367</v>
      </c>
      <c r="E113" s="53">
        <v>56</v>
      </c>
      <c r="F113" s="96">
        <f t="shared" si="1"/>
        <v>67.2</v>
      </c>
      <c r="G113" s="52" t="s">
        <v>56</v>
      </c>
    </row>
    <row r="114" spans="2:7" ht="15.75" x14ac:dyDescent="0.25">
      <c r="B114" s="10"/>
      <c r="C114" s="6" t="s">
        <v>196</v>
      </c>
      <c r="D114" s="10"/>
      <c r="E114" s="35"/>
      <c r="F114" s="96">
        <f t="shared" si="1"/>
        <v>0</v>
      </c>
    </row>
    <row r="115" spans="2:7" ht="15.75" x14ac:dyDescent="0.25">
      <c r="B115" s="22" t="s">
        <v>501</v>
      </c>
      <c r="C115" s="21" t="s">
        <v>502</v>
      </c>
      <c r="D115" s="29" t="s">
        <v>359</v>
      </c>
      <c r="E115" s="35">
        <v>92</v>
      </c>
      <c r="F115" s="96">
        <f t="shared" si="1"/>
        <v>110.39999999999999</v>
      </c>
    </row>
    <row r="116" spans="2:7" ht="15.75" x14ac:dyDescent="0.25">
      <c r="B116" s="59" t="s">
        <v>503</v>
      </c>
      <c r="C116" s="60" t="s">
        <v>504</v>
      </c>
      <c r="D116" s="64" t="s">
        <v>359</v>
      </c>
      <c r="E116" s="53">
        <v>92</v>
      </c>
      <c r="F116" s="96">
        <f t="shared" si="1"/>
        <v>110.39999999999999</v>
      </c>
      <c r="G116" s="52" t="s">
        <v>56</v>
      </c>
    </row>
    <row r="117" spans="2:7" ht="15.75" x14ac:dyDescent="0.25">
      <c r="B117" s="22" t="s">
        <v>505</v>
      </c>
      <c r="C117" s="21" t="s">
        <v>506</v>
      </c>
      <c r="D117" s="29" t="s">
        <v>367</v>
      </c>
      <c r="E117" s="35">
        <v>67</v>
      </c>
      <c r="F117" s="96">
        <f t="shared" si="1"/>
        <v>80.399999999999991</v>
      </c>
    </row>
    <row r="118" spans="2:7" ht="15.75" x14ac:dyDescent="0.25">
      <c r="B118" s="59" t="s">
        <v>507</v>
      </c>
      <c r="C118" s="60" t="s">
        <v>508</v>
      </c>
      <c r="D118" s="64" t="s">
        <v>367</v>
      </c>
      <c r="E118" s="53">
        <v>67</v>
      </c>
      <c r="F118" s="96">
        <f t="shared" si="1"/>
        <v>80.399999999999991</v>
      </c>
      <c r="G118" s="52" t="s">
        <v>56</v>
      </c>
    </row>
    <row r="119" spans="2:7" ht="15.75" x14ac:dyDescent="0.25">
      <c r="B119" s="22" t="s">
        <v>509</v>
      </c>
      <c r="C119" s="21" t="s">
        <v>510</v>
      </c>
      <c r="D119" s="29" t="s">
        <v>359</v>
      </c>
      <c r="E119" s="35">
        <v>95.5</v>
      </c>
      <c r="F119" s="96">
        <f t="shared" si="1"/>
        <v>114.6</v>
      </c>
    </row>
    <row r="120" spans="2:7" ht="15.75" x14ac:dyDescent="0.25">
      <c r="B120" s="59" t="s">
        <v>511</v>
      </c>
      <c r="C120" s="60" t="s">
        <v>512</v>
      </c>
      <c r="D120" s="64" t="s">
        <v>359</v>
      </c>
      <c r="E120" s="53">
        <v>95.5</v>
      </c>
      <c r="F120" s="96">
        <f t="shared" si="1"/>
        <v>114.6</v>
      </c>
      <c r="G120" s="52" t="s">
        <v>56</v>
      </c>
    </row>
    <row r="121" spans="2:7" ht="15.75" x14ac:dyDescent="0.25">
      <c r="B121" s="22" t="s">
        <v>513</v>
      </c>
      <c r="C121" s="21" t="s">
        <v>514</v>
      </c>
      <c r="D121" s="29" t="s">
        <v>367</v>
      </c>
      <c r="E121" s="35">
        <v>70.5</v>
      </c>
      <c r="F121" s="96">
        <f t="shared" si="1"/>
        <v>84.6</v>
      </c>
    </row>
    <row r="122" spans="2:7" ht="15.75" x14ac:dyDescent="0.25">
      <c r="B122" s="59" t="s">
        <v>515</v>
      </c>
      <c r="C122" s="60" t="s">
        <v>516</v>
      </c>
      <c r="D122" s="64" t="s">
        <v>367</v>
      </c>
      <c r="E122" s="53">
        <v>70.5</v>
      </c>
      <c r="F122" s="96">
        <f t="shared" si="1"/>
        <v>84.6</v>
      </c>
      <c r="G122" s="52" t="s">
        <v>56</v>
      </c>
    </row>
    <row r="123" spans="2:7" ht="15.75" x14ac:dyDescent="0.25">
      <c r="B123" s="29" t="s">
        <v>517</v>
      </c>
      <c r="C123" t="s">
        <v>518</v>
      </c>
      <c r="D123" s="29" t="s">
        <v>359</v>
      </c>
      <c r="E123" s="35">
        <v>86.5</v>
      </c>
      <c r="F123" s="96">
        <f t="shared" si="1"/>
        <v>103.8</v>
      </c>
    </row>
    <row r="124" spans="2:7" ht="15.75" x14ac:dyDescent="0.25">
      <c r="B124" s="59" t="s">
        <v>519</v>
      </c>
      <c r="C124" s="60" t="s">
        <v>520</v>
      </c>
      <c r="D124" s="64" t="s">
        <v>359</v>
      </c>
      <c r="E124" s="53">
        <v>86.5</v>
      </c>
      <c r="F124" s="96">
        <f t="shared" si="1"/>
        <v>103.8</v>
      </c>
      <c r="G124" s="52" t="s">
        <v>56</v>
      </c>
    </row>
    <row r="125" spans="2:7" ht="15.75" x14ac:dyDescent="0.25">
      <c r="B125" s="29" t="s">
        <v>521</v>
      </c>
      <c r="C125" t="s">
        <v>522</v>
      </c>
      <c r="D125" s="29" t="s">
        <v>367</v>
      </c>
      <c r="E125" s="35">
        <v>61.5</v>
      </c>
      <c r="F125" s="96">
        <f t="shared" si="1"/>
        <v>73.8</v>
      </c>
    </row>
    <row r="126" spans="2:7" ht="15.75" x14ac:dyDescent="0.25">
      <c r="B126" s="59" t="s">
        <v>523</v>
      </c>
      <c r="C126" s="60" t="s">
        <v>524</v>
      </c>
      <c r="D126" s="64" t="s">
        <v>367</v>
      </c>
      <c r="E126" s="53">
        <v>61.5</v>
      </c>
      <c r="F126" s="96">
        <f t="shared" si="1"/>
        <v>73.8</v>
      </c>
      <c r="G126" s="52" t="s">
        <v>56</v>
      </c>
    </row>
    <row r="127" spans="2:7" ht="15.75" x14ac:dyDescent="0.25">
      <c r="B127" s="29" t="s">
        <v>525</v>
      </c>
      <c r="C127" t="s">
        <v>526</v>
      </c>
      <c r="D127" s="29" t="s">
        <v>359</v>
      </c>
      <c r="E127" s="35">
        <v>90</v>
      </c>
      <c r="F127" s="96">
        <f t="shared" si="1"/>
        <v>108</v>
      </c>
    </row>
    <row r="128" spans="2:7" ht="15.75" x14ac:dyDescent="0.25">
      <c r="B128" s="59" t="s">
        <v>527</v>
      </c>
      <c r="C128" s="60" t="s">
        <v>528</v>
      </c>
      <c r="D128" s="64" t="s">
        <v>359</v>
      </c>
      <c r="E128" s="53">
        <v>90</v>
      </c>
      <c r="F128" s="96">
        <f t="shared" si="1"/>
        <v>108</v>
      </c>
      <c r="G128" s="52" t="s">
        <v>56</v>
      </c>
    </row>
    <row r="129" spans="2:7" ht="15.75" x14ac:dyDescent="0.25">
      <c r="B129" s="29" t="s">
        <v>529</v>
      </c>
      <c r="C129" t="s">
        <v>530</v>
      </c>
      <c r="D129" s="29" t="s">
        <v>367</v>
      </c>
      <c r="E129" s="35">
        <v>65</v>
      </c>
      <c r="F129" s="96">
        <f t="shared" si="1"/>
        <v>78</v>
      </c>
    </row>
    <row r="130" spans="2:7" ht="15.75" x14ac:dyDescent="0.25">
      <c r="B130" s="59" t="s">
        <v>531</v>
      </c>
      <c r="C130" s="60" t="s">
        <v>532</v>
      </c>
      <c r="D130" s="64" t="s">
        <v>367</v>
      </c>
      <c r="E130" s="53">
        <v>65</v>
      </c>
      <c r="F130" s="96">
        <f t="shared" si="1"/>
        <v>78</v>
      </c>
      <c r="G130" s="52" t="s">
        <v>56</v>
      </c>
    </row>
    <row r="131" spans="2:7" ht="15.75" x14ac:dyDescent="0.25">
      <c r="B131" s="10"/>
      <c r="C131" s="6" t="s">
        <v>213</v>
      </c>
      <c r="D131" s="10"/>
      <c r="E131" s="35"/>
      <c r="F131" s="96">
        <f t="shared" si="1"/>
        <v>0</v>
      </c>
    </row>
    <row r="132" spans="2:7" ht="15.75" x14ac:dyDescent="0.25">
      <c r="B132" s="22" t="s">
        <v>533</v>
      </c>
      <c r="C132" s="21" t="s">
        <v>534</v>
      </c>
      <c r="D132" s="29" t="s">
        <v>359</v>
      </c>
      <c r="E132" s="35">
        <v>104</v>
      </c>
      <c r="F132" s="96">
        <f t="shared" ref="F132:F193" si="2">E132*1.2</f>
        <v>124.8</v>
      </c>
    </row>
    <row r="133" spans="2:7" ht="15.75" x14ac:dyDescent="0.25">
      <c r="B133" s="61" t="s">
        <v>535</v>
      </c>
      <c r="C133" s="62" t="s">
        <v>536</v>
      </c>
      <c r="D133" s="56" t="s">
        <v>359</v>
      </c>
      <c r="E133" s="58">
        <v>104</v>
      </c>
      <c r="F133" s="96">
        <f t="shared" si="2"/>
        <v>124.8</v>
      </c>
      <c r="G133" s="52" t="s">
        <v>56</v>
      </c>
    </row>
    <row r="134" spans="2:7" ht="15.75" x14ac:dyDescent="0.25">
      <c r="B134" s="22" t="s">
        <v>537</v>
      </c>
      <c r="C134" s="21" t="s">
        <v>538</v>
      </c>
      <c r="D134" s="29" t="s">
        <v>367</v>
      </c>
      <c r="E134" s="35">
        <v>79</v>
      </c>
      <c r="F134" s="96">
        <f t="shared" si="2"/>
        <v>94.8</v>
      </c>
    </row>
    <row r="135" spans="2:7" ht="15.75" x14ac:dyDescent="0.25">
      <c r="B135" s="61" t="s">
        <v>539</v>
      </c>
      <c r="C135" s="62" t="s">
        <v>540</v>
      </c>
      <c r="D135" s="56" t="s">
        <v>367</v>
      </c>
      <c r="E135" s="58">
        <v>79</v>
      </c>
      <c r="F135" s="96">
        <f t="shared" si="2"/>
        <v>94.8</v>
      </c>
      <c r="G135" s="52" t="s">
        <v>56</v>
      </c>
    </row>
    <row r="136" spans="2:7" ht="15.75" x14ac:dyDescent="0.25">
      <c r="B136" s="22" t="s">
        <v>541</v>
      </c>
      <c r="C136" s="21" t="s">
        <v>223</v>
      </c>
      <c r="D136" s="29" t="s">
        <v>453</v>
      </c>
      <c r="E136" s="35">
        <v>64</v>
      </c>
      <c r="F136" s="96">
        <f t="shared" si="2"/>
        <v>76.8</v>
      </c>
    </row>
    <row r="137" spans="2:7" ht="15.75" x14ac:dyDescent="0.25">
      <c r="B137" s="61" t="s">
        <v>542</v>
      </c>
      <c r="C137" s="62" t="s">
        <v>226</v>
      </c>
      <c r="D137" s="56" t="s">
        <v>453</v>
      </c>
      <c r="E137" s="58">
        <v>64</v>
      </c>
      <c r="F137" s="96">
        <f t="shared" si="2"/>
        <v>76.8</v>
      </c>
      <c r="G137" s="52" t="s">
        <v>56</v>
      </c>
    </row>
    <row r="138" spans="2:7" ht="15.75" x14ac:dyDescent="0.25">
      <c r="B138" s="29" t="s">
        <v>543</v>
      </c>
      <c r="C138" t="s">
        <v>544</v>
      </c>
      <c r="D138" s="27" t="s">
        <v>359</v>
      </c>
      <c r="E138" s="35">
        <v>98.5</v>
      </c>
      <c r="F138" s="96">
        <f t="shared" si="2"/>
        <v>118.19999999999999</v>
      </c>
    </row>
    <row r="139" spans="2:7" ht="15.75" x14ac:dyDescent="0.25">
      <c r="B139" s="59" t="s">
        <v>545</v>
      </c>
      <c r="C139" s="60" t="s">
        <v>546</v>
      </c>
      <c r="D139" s="51" t="s">
        <v>359</v>
      </c>
      <c r="E139" s="53">
        <v>98.5</v>
      </c>
      <c r="F139" s="96">
        <f t="shared" si="2"/>
        <v>118.19999999999999</v>
      </c>
      <c r="G139" s="52" t="s">
        <v>56</v>
      </c>
    </row>
    <row r="140" spans="2:7" ht="15.75" x14ac:dyDescent="0.25">
      <c r="B140" s="29" t="s">
        <v>547</v>
      </c>
      <c r="C140" t="s">
        <v>548</v>
      </c>
      <c r="D140" s="27" t="s">
        <v>367</v>
      </c>
      <c r="E140" s="35">
        <v>73.5</v>
      </c>
      <c r="F140" s="96">
        <f t="shared" si="2"/>
        <v>88.2</v>
      </c>
    </row>
    <row r="141" spans="2:7" ht="15.75" x14ac:dyDescent="0.25">
      <c r="B141" s="59" t="s">
        <v>549</v>
      </c>
      <c r="C141" s="60" t="s">
        <v>550</v>
      </c>
      <c r="D141" s="51" t="s">
        <v>367</v>
      </c>
      <c r="E141" s="53">
        <v>73.5</v>
      </c>
      <c r="F141" s="96">
        <f t="shared" si="2"/>
        <v>88.2</v>
      </c>
      <c r="G141" s="52" t="s">
        <v>56</v>
      </c>
    </row>
    <row r="142" spans="2:7" ht="15.75" x14ac:dyDescent="0.25">
      <c r="B142" s="27" t="s">
        <v>551</v>
      </c>
      <c r="C142" t="s">
        <v>552</v>
      </c>
      <c r="D142" s="27" t="s">
        <v>453</v>
      </c>
      <c r="E142" s="35">
        <v>58.5</v>
      </c>
      <c r="F142" s="96">
        <f t="shared" si="2"/>
        <v>70.2</v>
      </c>
    </row>
    <row r="143" spans="2:7" ht="15.75" x14ac:dyDescent="0.25">
      <c r="B143" s="59" t="s">
        <v>553</v>
      </c>
      <c r="C143" s="60" t="s">
        <v>554</v>
      </c>
      <c r="D143" s="51" t="s">
        <v>453</v>
      </c>
      <c r="E143" s="53">
        <v>58.5</v>
      </c>
      <c r="F143" s="96">
        <f t="shared" si="2"/>
        <v>70.2</v>
      </c>
      <c r="G143" s="52" t="s">
        <v>56</v>
      </c>
    </row>
    <row r="144" spans="2:7" ht="15.75" x14ac:dyDescent="0.25">
      <c r="B144" s="10"/>
      <c r="C144" s="6" t="s">
        <v>230</v>
      </c>
      <c r="D144" s="10"/>
      <c r="E144" s="35"/>
      <c r="F144" s="96">
        <f t="shared" si="2"/>
        <v>0</v>
      </c>
    </row>
    <row r="145" spans="1:7" ht="15.75" x14ac:dyDescent="0.25">
      <c r="A145" s="85"/>
      <c r="B145" s="86" t="s">
        <v>555</v>
      </c>
      <c r="C145" s="85" t="s">
        <v>556</v>
      </c>
      <c r="D145" s="86" t="s">
        <v>359</v>
      </c>
      <c r="E145" s="35">
        <v>149</v>
      </c>
      <c r="F145" s="96">
        <f t="shared" si="2"/>
        <v>178.79999999999998</v>
      </c>
      <c r="G145" s="85"/>
    </row>
    <row r="146" spans="1:7" ht="15.75" x14ac:dyDescent="0.25">
      <c r="A146" s="85" t="s">
        <v>22</v>
      </c>
      <c r="B146" s="88" t="s">
        <v>557</v>
      </c>
      <c r="C146" s="83" t="s">
        <v>558</v>
      </c>
      <c r="D146" s="88" t="s">
        <v>359</v>
      </c>
      <c r="E146" s="84">
        <v>149</v>
      </c>
      <c r="F146" s="96">
        <f t="shared" si="2"/>
        <v>178.79999999999998</v>
      </c>
      <c r="G146" s="83" t="s">
        <v>56</v>
      </c>
    </row>
    <row r="147" spans="1:7" ht="15.75" x14ac:dyDescent="0.25">
      <c r="A147" s="85"/>
      <c r="B147" s="86" t="s">
        <v>559</v>
      </c>
      <c r="C147" s="85" t="s">
        <v>560</v>
      </c>
      <c r="D147" s="86" t="s">
        <v>367</v>
      </c>
      <c r="E147" s="35">
        <v>124</v>
      </c>
      <c r="F147" s="96">
        <f t="shared" si="2"/>
        <v>148.79999999999998</v>
      </c>
      <c r="G147" s="85"/>
    </row>
    <row r="148" spans="1:7" ht="15" customHeight="1" x14ac:dyDescent="0.25">
      <c r="A148" s="85" t="s">
        <v>22</v>
      </c>
      <c r="B148" s="88" t="s">
        <v>561</v>
      </c>
      <c r="C148" s="83" t="s">
        <v>562</v>
      </c>
      <c r="D148" s="88" t="s">
        <v>367</v>
      </c>
      <c r="E148" s="84">
        <v>124</v>
      </c>
      <c r="F148" s="96">
        <f t="shared" si="2"/>
        <v>148.79999999999998</v>
      </c>
      <c r="G148" s="83" t="s">
        <v>56</v>
      </c>
    </row>
    <row r="149" spans="1:7" ht="15.75" x14ac:dyDescent="0.25">
      <c r="A149" s="85"/>
      <c r="B149" s="86" t="s">
        <v>563</v>
      </c>
      <c r="C149" s="85" t="s">
        <v>564</v>
      </c>
      <c r="D149" s="86" t="s">
        <v>565</v>
      </c>
      <c r="E149" s="35">
        <v>149</v>
      </c>
      <c r="F149" s="96">
        <f t="shared" si="2"/>
        <v>178.79999999999998</v>
      </c>
      <c r="G149" s="85"/>
    </row>
    <row r="150" spans="1:7" ht="15.75" x14ac:dyDescent="0.25">
      <c r="A150" s="85"/>
      <c r="B150" s="86" t="s">
        <v>566</v>
      </c>
      <c r="C150" s="85" t="s">
        <v>567</v>
      </c>
      <c r="D150" s="86" t="s">
        <v>568</v>
      </c>
      <c r="E150" s="35">
        <v>124</v>
      </c>
      <c r="F150" s="96">
        <f t="shared" si="2"/>
        <v>148.79999999999998</v>
      </c>
      <c r="G150" s="85"/>
    </row>
    <row r="151" spans="1:7" ht="15.75" x14ac:dyDescent="0.25">
      <c r="A151" s="85"/>
      <c r="B151" s="86" t="s">
        <v>569</v>
      </c>
      <c r="C151" s="85" t="s">
        <v>570</v>
      </c>
      <c r="D151" s="86" t="s">
        <v>359</v>
      </c>
      <c r="E151" s="35">
        <v>154</v>
      </c>
      <c r="F151" s="96">
        <f t="shared" si="2"/>
        <v>184.79999999999998</v>
      </c>
      <c r="G151" s="85"/>
    </row>
    <row r="152" spans="1:7" ht="15.75" x14ac:dyDescent="0.25">
      <c r="A152" s="85" t="s">
        <v>22</v>
      </c>
      <c r="B152" s="88" t="s">
        <v>571</v>
      </c>
      <c r="C152" s="83" t="s">
        <v>572</v>
      </c>
      <c r="D152" s="88" t="s">
        <v>359</v>
      </c>
      <c r="E152" s="84">
        <v>154</v>
      </c>
      <c r="F152" s="96">
        <f t="shared" si="2"/>
        <v>184.79999999999998</v>
      </c>
      <c r="G152" s="83" t="s">
        <v>56</v>
      </c>
    </row>
    <row r="153" spans="1:7" ht="15.75" x14ac:dyDescent="0.25">
      <c r="A153" s="85"/>
      <c r="B153" s="86" t="s">
        <v>573</v>
      </c>
      <c r="C153" s="85" t="s">
        <v>574</v>
      </c>
      <c r="D153" s="86" t="s">
        <v>367</v>
      </c>
      <c r="E153" s="35">
        <v>129</v>
      </c>
      <c r="F153" s="96">
        <f t="shared" si="2"/>
        <v>154.79999999999998</v>
      </c>
      <c r="G153" s="85"/>
    </row>
    <row r="154" spans="1:7" ht="15.75" x14ac:dyDescent="0.25">
      <c r="A154" s="85" t="s">
        <v>22</v>
      </c>
      <c r="B154" s="88" t="s">
        <v>575</v>
      </c>
      <c r="C154" s="83" t="s">
        <v>576</v>
      </c>
      <c r="D154" s="88" t="s">
        <v>367</v>
      </c>
      <c r="E154" s="84">
        <v>129</v>
      </c>
      <c r="F154" s="96">
        <f t="shared" si="2"/>
        <v>154.79999999999998</v>
      </c>
      <c r="G154" s="83" t="s">
        <v>56</v>
      </c>
    </row>
    <row r="155" spans="1:7" ht="15.75" x14ac:dyDescent="0.25">
      <c r="A155" s="85"/>
      <c r="B155" s="86" t="s">
        <v>577</v>
      </c>
      <c r="C155" s="85" t="s">
        <v>578</v>
      </c>
      <c r="D155" s="86" t="s">
        <v>565</v>
      </c>
      <c r="E155" s="35">
        <v>154</v>
      </c>
      <c r="F155" s="96">
        <f t="shared" si="2"/>
        <v>184.79999999999998</v>
      </c>
      <c r="G155" s="85"/>
    </row>
    <row r="156" spans="1:7" ht="15.75" x14ac:dyDescent="0.25">
      <c r="A156" s="85"/>
      <c r="B156" s="86" t="s">
        <v>579</v>
      </c>
      <c r="C156" s="85" t="s">
        <v>580</v>
      </c>
      <c r="D156" s="86" t="s">
        <v>568</v>
      </c>
      <c r="E156" s="35">
        <v>129</v>
      </c>
      <c r="F156" s="96">
        <f t="shared" si="2"/>
        <v>154.79999999999998</v>
      </c>
      <c r="G156" s="85"/>
    </row>
    <row r="157" spans="1:7" ht="15.75" x14ac:dyDescent="0.25">
      <c r="A157" s="85"/>
      <c r="B157" s="86" t="s">
        <v>581</v>
      </c>
      <c r="C157" s="85" t="s">
        <v>582</v>
      </c>
      <c r="D157" s="86" t="s">
        <v>359</v>
      </c>
      <c r="E157" s="35">
        <v>149</v>
      </c>
      <c r="F157" s="96">
        <f t="shared" si="2"/>
        <v>178.79999999999998</v>
      </c>
      <c r="G157" s="85"/>
    </row>
    <row r="158" spans="1:7" ht="15.75" x14ac:dyDescent="0.25">
      <c r="A158" s="85"/>
      <c r="B158" s="86" t="s">
        <v>583</v>
      </c>
      <c r="C158" s="85" t="s">
        <v>584</v>
      </c>
      <c r="D158" s="86" t="s">
        <v>367</v>
      </c>
      <c r="E158" s="35">
        <v>124</v>
      </c>
      <c r="F158" s="96">
        <f t="shared" si="2"/>
        <v>148.79999999999998</v>
      </c>
      <c r="G158" s="85"/>
    </row>
    <row r="159" spans="1:7" ht="15.75" x14ac:dyDescent="0.25">
      <c r="A159" s="85"/>
      <c r="B159" s="86" t="s">
        <v>585</v>
      </c>
      <c r="C159" s="85" t="s">
        <v>586</v>
      </c>
      <c r="D159" s="86" t="s">
        <v>565</v>
      </c>
      <c r="E159" s="35">
        <v>149</v>
      </c>
      <c r="F159" s="96">
        <f t="shared" si="2"/>
        <v>178.79999999999998</v>
      </c>
      <c r="G159" s="85"/>
    </row>
    <row r="160" spans="1:7" ht="15.75" x14ac:dyDescent="0.25">
      <c r="A160" s="85"/>
      <c r="B160" s="86" t="s">
        <v>587</v>
      </c>
      <c r="C160" s="85" t="s">
        <v>588</v>
      </c>
      <c r="D160" s="86" t="s">
        <v>568</v>
      </c>
      <c r="E160" s="35">
        <v>124</v>
      </c>
      <c r="F160" s="96">
        <f t="shared" si="2"/>
        <v>148.79999999999998</v>
      </c>
      <c r="G160" s="85"/>
    </row>
    <row r="161" spans="1:7" ht="15.75" x14ac:dyDescent="0.25">
      <c r="A161" s="85"/>
      <c r="B161" s="86" t="s">
        <v>589</v>
      </c>
      <c r="C161" s="85" t="s">
        <v>590</v>
      </c>
      <c r="D161" s="86" t="s">
        <v>591</v>
      </c>
      <c r="E161" s="35">
        <v>154</v>
      </c>
      <c r="F161" s="96">
        <f t="shared" si="2"/>
        <v>184.79999999999998</v>
      </c>
      <c r="G161" s="85"/>
    </row>
    <row r="162" spans="1:7" ht="15.75" x14ac:dyDescent="0.25">
      <c r="A162" s="85" t="s">
        <v>22</v>
      </c>
      <c r="B162" s="88" t="s">
        <v>592</v>
      </c>
      <c r="C162" s="83" t="s">
        <v>593</v>
      </c>
      <c r="D162" s="88" t="s">
        <v>591</v>
      </c>
      <c r="E162" s="84">
        <v>154</v>
      </c>
      <c r="F162" s="96">
        <f t="shared" si="2"/>
        <v>184.79999999999998</v>
      </c>
      <c r="G162" s="83" t="s">
        <v>56</v>
      </c>
    </row>
    <row r="163" spans="1:7" ht="15.75" x14ac:dyDescent="0.25">
      <c r="A163" s="85"/>
      <c r="B163" s="86" t="s">
        <v>594</v>
      </c>
      <c r="C163" s="85" t="s">
        <v>595</v>
      </c>
      <c r="D163" s="86" t="s">
        <v>596</v>
      </c>
      <c r="E163" s="35">
        <v>129</v>
      </c>
      <c r="F163" s="96">
        <f t="shared" si="2"/>
        <v>154.79999999999998</v>
      </c>
      <c r="G163" s="85"/>
    </row>
    <row r="164" spans="1:7" ht="15.75" x14ac:dyDescent="0.25">
      <c r="A164" s="85" t="s">
        <v>22</v>
      </c>
      <c r="B164" s="88" t="s">
        <v>597</v>
      </c>
      <c r="C164" s="83" t="s">
        <v>598</v>
      </c>
      <c r="D164" s="88" t="s">
        <v>596</v>
      </c>
      <c r="E164" s="84">
        <v>129</v>
      </c>
      <c r="F164" s="96">
        <f t="shared" si="2"/>
        <v>154.79999999999998</v>
      </c>
      <c r="G164" s="83" t="s">
        <v>56</v>
      </c>
    </row>
    <row r="165" spans="1:7" ht="15.75" x14ac:dyDescent="0.25">
      <c r="A165" s="85"/>
      <c r="B165" s="86" t="s">
        <v>599</v>
      </c>
      <c r="C165" s="85" t="s">
        <v>600</v>
      </c>
      <c r="D165" s="86" t="s">
        <v>359</v>
      </c>
      <c r="E165" s="35">
        <v>154</v>
      </c>
      <c r="F165" s="96">
        <f t="shared" si="2"/>
        <v>184.79999999999998</v>
      </c>
      <c r="G165" s="85"/>
    </row>
    <row r="166" spans="1:7" ht="15.75" x14ac:dyDescent="0.25">
      <c r="A166" s="85"/>
      <c r="B166" s="86" t="s">
        <v>601</v>
      </c>
      <c r="C166" s="85" t="s">
        <v>602</v>
      </c>
      <c r="D166" s="86" t="s">
        <v>367</v>
      </c>
      <c r="E166" s="35">
        <v>129</v>
      </c>
      <c r="F166" s="96">
        <f t="shared" si="2"/>
        <v>154.79999999999998</v>
      </c>
      <c r="G166" s="85"/>
    </row>
    <row r="167" spans="1:7" ht="15.75" x14ac:dyDescent="0.25">
      <c r="A167" s="85"/>
      <c r="B167" s="86" t="s">
        <v>603</v>
      </c>
      <c r="C167" s="85" t="s">
        <v>604</v>
      </c>
      <c r="D167" s="86" t="s">
        <v>565</v>
      </c>
      <c r="E167" s="35">
        <v>154</v>
      </c>
      <c r="F167" s="96">
        <f t="shared" si="2"/>
        <v>184.79999999999998</v>
      </c>
      <c r="G167" s="85"/>
    </row>
    <row r="168" spans="1:7" ht="15.75" x14ac:dyDescent="0.25">
      <c r="A168" s="85"/>
      <c r="B168" s="86" t="s">
        <v>605</v>
      </c>
      <c r="C168" s="85" t="s">
        <v>606</v>
      </c>
      <c r="D168" s="86" t="s">
        <v>568</v>
      </c>
      <c r="E168" s="35">
        <v>129</v>
      </c>
      <c r="F168" s="96">
        <f t="shared" si="2"/>
        <v>154.79999999999998</v>
      </c>
      <c r="G168" s="85"/>
    </row>
    <row r="169" spans="1:7" ht="15.75" x14ac:dyDescent="0.25">
      <c r="A169" s="85"/>
      <c r="B169" s="86"/>
      <c r="C169" s="85"/>
      <c r="D169" s="86"/>
      <c r="E169" s="87"/>
      <c r="F169" s="96">
        <f t="shared" si="2"/>
        <v>0</v>
      </c>
      <c r="G169" s="85"/>
    </row>
    <row r="170" spans="1:7" s="12" customFormat="1" ht="18.75" x14ac:dyDescent="0.3">
      <c r="B170" s="12" t="s">
        <v>284</v>
      </c>
      <c r="E170" s="38"/>
      <c r="F170" s="96">
        <f t="shared" si="2"/>
        <v>0</v>
      </c>
    </row>
    <row r="171" spans="1:7" ht="15.75" x14ac:dyDescent="0.25">
      <c r="B171" s="16"/>
      <c r="C171" s="6" t="s">
        <v>2</v>
      </c>
      <c r="D171" s="16" t="s">
        <v>3</v>
      </c>
      <c r="E171" s="35"/>
      <c r="F171" s="96">
        <f t="shared" si="2"/>
        <v>0</v>
      </c>
    </row>
    <row r="172" spans="1:7" ht="15.75" x14ac:dyDescent="0.25">
      <c r="B172" s="29" t="s">
        <v>607</v>
      </c>
      <c r="C172" t="s">
        <v>286</v>
      </c>
      <c r="D172" s="16"/>
      <c r="E172" s="39">
        <v>42.5</v>
      </c>
      <c r="F172" s="96">
        <f t="shared" si="2"/>
        <v>51</v>
      </c>
    </row>
    <row r="173" spans="1:7" ht="15.75" x14ac:dyDescent="0.25">
      <c r="B173" s="27" t="s">
        <v>608</v>
      </c>
      <c r="C173" t="s">
        <v>288</v>
      </c>
      <c r="D173" s="27" t="s">
        <v>289</v>
      </c>
      <c r="E173" s="39">
        <v>39.5</v>
      </c>
      <c r="F173" s="96">
        <f t="shared" si="2"/>
        <v>47.4</v>
      </c>
    </row>
    <row r="174" spans="1:7" ht="15.75" x14ac:dyDescent="0.25">
      <c r="B174" s="27" t="s">
        <v>609</v>
      </c>
      <c r="C174" t="s">
        <v>291</v>
      </c>
      <c r="D174" s="27" t="s">
        <v>292</v>
      </c>
      <c r="E174" s="39">
        <v>36.5</v>
      </c>
      <c r="F174" s="96">
        <f t="shared" si="2"/>
        <v>43.8</v>
      </c>
    </row>
    <row r="175" spans="1:7" ht="15.75" x14ac:dyDescent="0.25">
      <c r="B175" s="27" t="s">
        <v>610</v>
      </c>
      <c r="C175" t="s">
        <v>611</v>
      </c>
      <c r="D175" s="27"/>
      <c r="E175" s="39">
        <v>47</v>
      </c>
      <c r="F175" s="96">
        <f t="shared" si="2"/>
        <v>56.4</v>
      </c>
    </row>
    <row r="176" spans="1:7" ht="15.75" x14ac:dyDescent="0.25">
      <c r="B176" s="27" t="s">
        <v>612</v>
      </c>
      <c r="C176" t="s">
        <v>296</v>
      </c>
      <c r="D176" s="27"/>
      <c r="E176" s="39">
        <v>52.5</v>
      </c>
      <c r="F176" s="96">
        <f t="shared" si="2"/>
        <v>63</v>
      </c>
    </row>
    <row r="177" spans="1:6" ht="15.75" x14ac:dyDescent="0.25">
      <c r="B177" s="27"/>
      <c r="C177" s="6" t="s">
        <v>34</v>
      </c>
      <c r="D177" s="27"/>
      <c r="E177" s="35"/>
      <c r="F177" s="96">
        <f t="shared" si="2"/>
        <v>0</v>
      </c>
    </row>
    <row r="178" spans="1:6" ht="15.75" x14ac:dyDescent="0.25">
      <c r="B178" s="27" t="s">
        <v>613</v>
      </c>
      <c r="C178" t="s">
        <v>300</v>
      </c>
      <c r="E178" s="37">
        <v>68</v>
      </c>
      <c r="F178" s="96">
        <f t="shared" si="2"/>
        <v>81.599999999999994</v>
      </c>
    </row>
    <row r="179" spans="1:6" ht="15.75" x14ac:dyDescent="0.25">
      <c r="B179" s="10"/>
      <c r="C179" s="6" t="s">
        <v>47</v>
      </c>
      <c r="D179" s="10"/>
      <c r="E179" s="35"/>
      <c r="F179" s="96">
        <f t="shared" si="2"/>
        <v>0</v>
      </c>
    </row>
    <row r="180" spans="1:6" ht="15.75" x14ac:dyDescent="0.25">
      <c r="B180" s="27" t="s">
        <v>614</v>
      </c>
      <c r="C180" t="s">
        <v>615</v>
      </c>
      <c r="D180" s="27" t="s">
        <v>616</v>
      </c>
      <c r="E180" s="35">
        <v>45.5</v>
      </c>
      <c r="F180" s="96">
        <f t="shared" si="2"/>
        <v>54.6</v>
      </c>
    </row>
    <row r="181" spans="1:6" ht="15.75" x14ac:dyDescent="0.25">
      <c r="B181" s="27" t="s">
        <v>617</v>
      </c>
      <c r="C181" t="s">
        <v>618</v>
      </c>
      <c r="D181" s="27" t="s">
        <v>371</v>
      </c>
      <c r="E181" s="35">
        <v>45.5</v>
      </c>
      <c r="F181" s="96">
        <f t="shared" si="2"/>
        <v>54.6</v>
      </c>
    </row>
    <row r="182" spans="1:6" ht="15.75" x14ac:dyDescent="0.25">
      <c r="B182" s="27" t="s">
        <v>619</v>
      </c>
      <c r="C182" t="s">
        <v>620</v>
      </c>
      <c r="D182" s="27" t="s">
        <v>616</v>
      </c>
      <c r="E182" s="35">
        <v>42</v>
      </c>
      <c r="F182" s="96">
        <f t="shared" si="2"/>
        <v>50.4</v>
      </c>
    </row>
    <row r="183" spans="1:6" ht="15.75" x14ac:dyDescent="0.25">
      <c r="B183" s="27"/>
      <c r="D183" s="27"/>
      <c r="E183" s="35"/>
      <c r="F183" s="96">
        <f t="shared" si="2"/>
        <v>0</v>
      </c>
    </row>
    <row r="184" spans="1:6" s="12" customFormat="1" ht="18.75" x14ac:dyDescent="0.3">
      <c r="B184" s="12" t="s">
        <v>306</v>
      </c>
      <c r="E184" s="38"/>
      <c r="F184" s="96">
        <f t="shared" si="2"/>
        <v>0</v>
      </c>
    </row>
    <row r="185" spans="1:6" ht="15.75" x14ac:dyDescent="0.25">
      <c r="B185" s="16"/>
      <c r="C185" s="6" t="s">
        <v>2</v>
      </c>
      <c r="D185" s="16" t="s">
        <v>3</v>
      </c>
      <c r="E185" s="35"/>
      <c r="F185" s="96">
        <f t="shared" si="2"/>
        <v>0</v>
      </c>
    </row>
    <row r="186" spans="1:6" ht="15.75" x14ac:dyDescent="0.25">
      <c r="A186" t="s">
        <v>22</v>
      </c>
      <c r="B186" s="72" t="s">
        <v>621</v>
      </c>
      <c r="C186" s="70" t="s">
        <v>622</v>
      </c>
      <c r="D186" s="69"/>
      <c r="E186" s="68">
        <v>43</v>
      </c>
      <c r="F186" s="96">
        <f t="shared" si="2"/>
        <v>51.6</v>
      </c>
    </row>
    <row r="187" spans="1:6" ht="15.75" x14ac:dyDescent="0.25">
      <c r="A187" t="s">
        <v>22</v>
      </c>
      <c r="B187" s="72" t="s">
        <v>623</v>
      </c>
      <c r="C187" s="70" t="s">
        <v>624</v>
      </c>
      <c r="D187" s="69"/>
      <c r="E187" s="68">
        <v>47</v>
      </c>
      <c r="F187" s="96">
        <f t="shared" si="2"/>
        <v>56.4</v>
      </c>
    </row>
    <row r="188" spans="1:6" ht="15.75" x14ac:dyDescent="0.25">
      <c r="B188" s="16"/>
      <c r="C188" s="6" t="s">
        <v>47</v>
      </c>
      <c r="D188" s="16" t="s">
        <v>3</v>
      </c>
      <c r="E188" s="35"/>
      <c r="F188" s="96">
        <f t="shared" si="2"/>
        <v>0</v>
      </c>
    </row>
    <row r="189" spans="1:6" ht="15.75" x14ac:dyDescent="0.25">
      <c r="B189" s="27" t="s">
        <v>625</v>
      </c>
      <c r="C189" t="s">
        <v>312</v>
      </c>
      <c r="D189" s="27"/>
      <c r="E189" s="35">
        <v>51</v>
      </c>
      <c r="F189" s="96">
        <f t="shared" si="2"/>
        <v>61.199999999999996</v>
      </c>
    </row>
    <row r="190" spans="1:6" ht="15.75" x14ac:dyDescent="0.25">
      <c r="B190" s="27"/>
      <c r="D190" s="27"/>
      <c r="E190" s="35"/>
      <c r="F190" s="96">
        <f t="shared" si="2"/>
        <v>0</v>
      </c>
    </row>
    <row r="191" spans="1:6" s="12" customFormat="1" ht="18.75" x14ac:dyDescent="0.3">
      <c r="B191" s="12" t="s">
        <v>329</v>
      </c>
      <c r="E191" s="38"/>
      <c r="F191" s="96">
        <f t="shared" si="2"/>
        <v>0</v>
      </c>
    </row>
    <row r="192" spans="1:6" ht="15.75" x14ac:dyDescent="0.25">
      <c r="B192" s="16"/>
      <c r="C192" s="6" t="s">
        <v>2</v>
      </c>
      <c r="D192" s="16" t="s">
        <v>3</v>
      </c>
      <c r="E192" s="35"/>
      <c r="F192" s="96">
        <f t="shared" si="2"/>
        <v>0</v>
      </c>
    </row>
    <row r="193" spans="2:6" ht="15.75" x14ac:dyDescent="0.25">
      <c r="B193" s="27" t="s">
        <v>626</v>
      </c>
      <c r="C193" t="s">
        <v>331</v>
      </c>
      <c r="D193" s="27"/>
      <c r="E193" s="36">
        <v>47</v>
      </c>
      <c r="F193" s="96">
        <f t="shared" si="2"/>
        <v>56.4</v>
      </c>
    </row>
    <row r="194" spans="2:6" ht="15.75" x14ac:dyDescent="0.25">
      <c r="B194" s="27"/>
      <c r="D194" s="27"/>
      <c r="E194" s="35"/>
      <c r="F194" s="35"/>
    </row>
    <row r="195" spans="2:6" ht="15.75" x14ac:dyDescent="0.25">
      <c r="B195" s="27"/>
      <c r="D195" s="27"/>
      <c r="E195" s="79"/>
      <c r="F195" s="79"/>
    </row>
    <row r="196" spans="2:6" ht="15.75" x14ac:dyDescent="0.25">
      <c r="B196" s="27"/>
      <c r="D196" s="27"/>
      <c r="E196" s="79"/>
      <c r="F196" s="79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zoomScaleNormal="100" workbookViewId="0">
      <selection activeCell="F1" sqref="F1:F2"/>
    </sheetView>
  </sheetViews>
  <sheetFormatPr defaultColWidth="8.85546875" defaultRowHeight="15" x14ac:dyDescent="0.25"/>
  <cols>
    <col min="1" max="1" width="3.5703125" customWidth="1"/>
    <col min="2" max="2" width="15" customWidth="1"/>
    <col min="3" max="3" width="42.42578125" bestFit="1" customWidth="1"/>
    <col min="4" max="4" width="18.42578125" bestFit="1" customWidth="1"/>
    <col min="5" max="6" width="13.85546875" style="40" customWidth="1"/>
    <col min="7" max="7" width="18.5703125" bestFit="1" customWidth="1"/>
  </cols>
  <sheetData>
    <row r="1" spans="1:7" ht="18.75" x14ac:dyDescent="0.3">
      <c r="B1" s="4" t="s">
        <v>1</v>
      </c>
      <c r="D1" s="9" t="s">
        <v>3</v>
      </c>
      <c r="E1" s="35" t="s">
        <v>4</v>
      </c>
      <c r="F1" s="96" t="s">
        <v>927</v>
      </c>
    </row>
    <row r="2" spans="1:7" x14ac:dyDescent="0.25">
      <c r="A2" s="66" t="s">
        <v>22</v>
      </c>
      <c r="B2" s="66" t="s">
        <v>627</v>
      </c>
      <c r="C2" s="70" t="s">
        <v>628</v>
      </c>
      <c r="D2" s="66" t="s">
        <v>629</v>
      </c>
      <c r="E2" s="68">
        <v>99</v>
      </c>
      <c r="F2" s="96">
        <f>E2*1.2</f>
        <v>118.8</v>
      </c>
    </row>
    <row r="3" spans="1:7" x14ac:dyDescent="0.25">
      <c r="A3" s="52" t="s">
        <v>22</v>
      </c>
      <c r="B3" s="52" t="s">
        <v>630</v>
      </c>
      <c r="C3" s="71" t="s">
        <v>631</v>
      </c>
      <c r="D3" s="52" t="s">
        <v>629</v>
      </c>
      <c r="E3" s="58">
        <v>99</v>
      </c>
      <c r="F3" s="96">
        <f>E3*1.2</f>
        <v>118.8</v>
      </c>
      <c r="G3" s="52" t="s">
        <v>56</v>
      </c>
    </row>
    <row r="4" spans="1:7" x14ac:dyDescent="0.25">
      <c r="E4" s="35"/>
      <c r="F4" s="96">
        <f t="shared" ref="F4:F52" si="0">E4*1.2</f>
        <v>0</v>
      </c>
    </row>
    <row r="5" spans="1:7" s="4" customFormat="1" ht="18.75" x14ac:dyDescent="0.3">
      <c r="B5" s="4" t="s">
        <v>140</v>
      </c>
      <c r="E5" s="35"/>
      <c r="F5" s="96">
        <f t="shared" si="0"/>
        <v>0</v>
      </c>
    </row>
    <row r="6" spans="1:7" ht="15.75" x14ac:dyDescent="0.25">
      <c r="B6" s="10"/>
      <c r="C6" s="7" t="s">
        <v>2</v>
      </c>
      <c r="D6" s="10" t="s">
        <v>3</v>
      </c>
      <c r="E6" s="35"/>
      <c r="F6" s="96">
        <f t="shared" si="0"/>
        <v>0</v>
      </c>
    </row>
    <row r="7" spans="1:7" ht="15.75" x14ac:dyDescent="0.25">
      <c r="B7" s="29" t="s">
        <v>632</v>
      </c>
      <c r="C7" t="s">
        <v>633</v>
      </c>
      <c r="D7" s="27"/>
      <c r="E7" s="36">
        <v>44</v>
      </c>
      <c r="F7" s="96">
        <f t="shared" si="0"/>
        <v>52.8</v>
      </c>
    </row>
    <row r="8" spans="1:7" ht="15.75" x14ac:dyDescent="0.25">
      <c r="B8" s="10"/>
      <c r="C8" s="7" t="s">
        <v>25</v>
      </c>
      <c r="D8" s="27"/>
      <c r="E8" s="35"/>
      <c r="F8" s="96">
        <f t="shared" si="0"/>
        <v>0</v>
      </c>
    </row>
    <row r="9" spans="1:7" ht="15.75" x14ac:dyDescent="0.25">
      <c r="B9" s="29" t="s">
        <v>634</v>
      </c>
      <c r="C9" t="s">
        <v>635</v>
      </c>
      <c r="D9" s="27"/>
      <c r="E9" s="35">
        <v>49.5</v>
      </c>
      <c r="F9" s="96">
        <f t="shared" si="0"/>
        <v>59.4</v>
      </c>
    </row>
    <row r="10" spans="1:7" ht="15.75" x14ac:dyDescent="0.25">
      <c r="B10" s="10"/>
      <c r="C10" s="6" t="s">
        <v>34</v>
      </c>
      <c r="D10" s="10"/>
      <c r="E10" s="35"/>
      <c r="F10" s="96">
        <f t="shared" si="0"/>
        <v>0</v>
      </c>
    </row>
    <row r="11" spans="1:7" ht="15.75" x14ac:dyDescent="0.25">
      <c r="B11" s="27" t="s">
        <v>636</v>
      </c>
      <c r="C11" t="s">
        <v>637</v>
      </c>
      <c r="D11" s="27"/>
      <c r="E11" s="35">
        <v>76</v>
      </c>
      <c r="F11" s="96">
        <f t="shared" si="0"/>
        <v>91.2</v>
      </c>
    </row>
    <row r="12" spans="1:7" ht="15.75" x14ac:dyDescent="0.25">
      <c r="B12" s="27" t="s">
        <v>638</v>
      </c>
      <c r="C12" t="s">
        <v>639</v>
      </c>
      <c r="D12" s="27"/>
      <c r="E12" s="35">
        <v>92</v>
      </c>
      <c r="F12" s="96">
        <f t="shared" si="0"/>
        <v>110.39999999999999</v>
      </c>
    </row>
    <row r="13" spans="1:7" ht="15.75" x14ac:dyDescent="0.25">
      <c r="B13" s="10"/>
      <c r="C13" s="6" t="s">
        <v>47</v>
      </c>
      <c r="D13" s="16"/>
      <c r="E13" s="35"/>
      <c r="F13" s="96">
        <f t="shared" si="0"/>
        <v>0</v>
      </c>
    </row>
    <row r="14" spans="1:7" ht="15.75" x14ac:dyDescent="0.25">
      <c r="B14" s="27" t="s">
        <v>640</v>
      </c>
      <c r="C14" t="s">
        <v>641</v>
      </c>
      <c r="D14" s="27" t="s">
        <v>629</v>
      </c>
      <c r="E14" s="35">
        <v>49.5</v>
      </c>
      <c r="F14" s="96">
        <f t="shared" si="0"/>
        <v>59.4</v>
      </c>
    </row>
    <row r="15" spans="1:7" ht="15.75" x14ac:dyDescent="0.25">
      <c r="B15" s="55" t="s">
        <v>642</v>
      </c>
      <c r="C15" s="55" t="s">
        <v>643</v>
      </c>
      <c r="D15" s="57" t="s">
        <v>629</v>
      </c>
      <c r="E15" s="58">
        <v>49.5</v>
      </c>
      <c r="F15" s="96">
        <f t="shared" si="0"/>
        <v>59.4</v>
      </c>
      <c r="G15" s="52" t="s">
        <v>56</v>
      </c>
    </row>
    <row r="16" spans="1:7" ht="15.75" x14ac:dyDescent="0.25">
      <c r="B16" s="27" t="s">
        <v>644</v>
      </c>
      <c r="C16" t="s">
        <v>645</v>
      </c>
      <c r="D16" s="27" t="s">
        <v>629</v>
      </c>
      <c r="E16" s="35">
        <v>44</v>
      </c>
      <c r="F16" s="96">
        <f t="shared" si="0"/>
        <v>52.8</v>
      </c>
    </row>
    <row r="17" spans="1:7" ht="15.75" x14ac:dyDescent="0.25">
      <c r="B17" s="54" t="s">
        <v>646</v>
      </c>
      <c r="C17" s="55" t="s">
        <v>647</v>
      </c>
      <c r="D17" s="57" t="s">
        <v>629</v>
      </c>
      <c r="E17" s="58">
        <v>44</v>
      </c>
      <c r="F17" s="96">
        <f t="shared" si="0"/>
        <v>52.8</v>
      </c>
      <c r="G17" s="52" t="s">
        <v>56</v>
      </c>
    </row>
    <row r="18" spans="1:7" ht="15.75" x14ac:dyDescent="0.25">
      <c r="B18" s="10"/>
      <c r="C18" s="6" t="s">
        <v>230</v>
      </c>
      <c r="D18" s="16"/>
      <c r="E18" s="35"/>
      <c r="F18" s="96">
        <f t="shared" si="0"/>
        <v>0</v>
      </c>
    </row>
    <row r="19" spans="1:7" ht="15.75" x14ac:dyDescent="0.25">
      <c r="B19" s="10"/>
      <c r="C19" s="6"/>
      <c r="D19" s="16"/>
      <c r="E19" s="35"/>
      <c r="F19" s="96">
        <f t="shared" si="0"/>
        <v>0</v>
      </c>
    </row>
    <row r="20" spans="1:7" ht="15.75" x14ac:dyDescent="0.25">
      <c r="B20" s="29" t="s">
        <v>648</v>
      </c>
      <c r="C20" t="s">
        <v>649</v>
      </c>
      <c r="D20" s="27" t="s">
        <v>629</v>
      </c>
      <c r="E20" s="35">
        <v>84</v>
      </c>
      <c r="F20" s="96">
        <f t="shared" si="0"/>
        <v>100.8</v>
      </c>
    </row>
    <row r="21" spans="1:7" ht="15.75" x14ac:dyDescent="0.25">
      <c r="A21" s="85" t="s">
        <v>22</v>
      </c>
      <c r="B21" s="89" t="s">
        <v>650</v>
      </c>
      <c r="C21" s="83" t="s">
        <v>651</v>
      </c>
      <c r="D21" s="88" t="s">
        <v>629</v>
      </c>
      <c r="E21" s="58">
        <v>84</v>
      </c>
      <c r="F21" s="96">
        <f t="shared" si="0"/>
        <v>100.8</v>
      </c>
      <c r="G21" s="83" t="s">
        <v>56</v>
      </c>
    </row>
    <row r="22" spans="1:7" ht="15.75" x14ac:dyDescent="0.25">
      <c r="B22" s="29" t="s">
        <v>652</v>
      </c>
      <c r="C22" t="s">
        <v>653</v>
      </c>
      <c r="D22" s="27" t="s">
        <v>629</v>
      </c>
      <c r="E22" s="35">
        <v>89</v>
      </c>
      <c r="F22" s="96">
        <f t="shared" si="0"/>
        <v>106.8</v>
      </c>
    </row>
    <row r="23" spans="1:7" ht="15.75" x14ac:dyDescent="0.25">
      <c r="A23" s="85" t="s">
        <v>22</v>
      </c>
      <c r="B23" s="89" t="s">
        <v>654</v>
      </c>
      <c r="C23" s="83" t="s">
        <v>655</v>
      </c>
      <c r="D23" s="88" t="s">
        <v>629</v>
      </c>
      <c r="E23" s="58">
        <v>89</v>
      </c>
      <c r="F23" s="96">
        <f t="shared" si="0"/>
        <v>106.8</v>
      </c>
      <c r="G23" s="83" t="s">
        <v>56</v>
      </c>
    </row>
    <row r="24" spans="1:7" x14ac:dyDescent="0.25">
      <c r="E24" s="35"/>
      <c r="F24" s="96">
        <f t="shared" si="0"/>
        <v>0</v>
      </c>
    </row>
    <row r="25" spans="1:7" s="12" customFormat="1" ht="18.75" x14ac:dyDescent="0.3">
      <c r="B25" s="12" t="s">
        <v>284</v>
      </c>
      <c r="E25" s="38"/>
      <c r="F25" s="96">
        <f t="shared" si="0"/>
        <v>0</v>
      </c>
    </row>
    <row r="26" spans="1:7" ht="15.75" x14ac:dyDescent="0.25">
      <c r="B26" s="16"/>
      <c r="C26" s="6" t="s">
        <v>2</v>
      </c>
      <c r="D26" s="16" t="s">
        <v>3</v>
      </c>
      <c r="E26" s="35"/>
      <c r="F26" s="96">
        <f t="shared" si="0"/>
        <v>0</v>
      </c>
    </row>
    <row r="27" spans="1:7" ht="15.75" x14ac:dyDescent="0.25">
      <c r="B27" s="29" t="s">
        <v>656</v>
      </c>
      <c r="C27" t="s">
        <v>657</v>
      </c>
      <c r="D27" s="27"/>
      <c r="E27" s="35">
        <v>39.5</v>
      </c>
      <c r="F27" s="96">
        <f t="shared" si="0"/>
        <v>47.4</v>
      </c>
    </row>
    <row r="28" spans="1:7" s="21" customFormat="1" ht="15.75" x14ac:dyDescent="0.25">
      <c r="B28" s="23" t="s">
        <v>658</v>
      </c>
      <c r="C28" s="21" t="s">
        <v>288</v>
      </c>
      <c r="D28" s="23" t="s">
        <v>289</v>
      </c>
      <c r="E28" s="39">
        <v>34.5</v>
      </c>
      <c r="F28" s="96">
        <f t="shared" si="0"/>
        <v>41.4</v>
      </c>
    </row>
    <row r="29" spans="1:7" s="21" customFormat="1" ht="15.75" x14ac:dyDescent="0.25">
      <c r="B29" s="23" t="s">
        <v>659</v>
      </c>
      <c r="C29" s="21" t="s">
        <v>291</v>
      </c>
      <c r="D29" s="23" t="s">
        <v>292</v>
      </c>
      <c r="E29" s="39">
        <v>31</v>
      </c>
      <c r="F29" s="96">
        <f t="shared" si="0"/>
        <v>37.199999999999996</v>
      </c>
    </row>
    <row r="30" spans="1:7" ht="15.75" x14ac:dyDescent="0.25">
      <c r="B30" s="27" t="s">
        <v>660</v>
      </c>
      <c r="C30" t="s">
        <v>294</v>
      </c>
      <c r="D30" s="27"/>
      <c r="E30" s="39">
        <v>38</v>
      </c>
      <c r="F30" s="96">
        <f t="shared" si="0"/>
        <v>45.6</v>
      </c>
    </row>
    <row r="31" spans="1:7" s="21" customFormat="1" ht="15.75" x14ac:dyDescent="0.25">
      <c r="B31" s="23" t="s">
        <v>661</v>
      </c>
      <c r="C31" s="21" t="s">
        <v>296</v>
      </c>
      <c r="D31" s="23"/>
      <c r="E31" s="39">
        <v>47.5</v>
      </c>
      <c r="F31" s="96">
        <f t="shared" si="0"/>
        <v>57</v>
      </c>
    </row>
    <row r="32" spans="1:7" ht="15.75" x14ac:dyDescent="0.25">
      <c r="B32" s="10"/>
      <c r="C32" s="6" t="s">
        <v>25</v>
      </c>
      <c r="D32" s="10"/>
      <c r="E32" s="35"/>
      <c r="F32" s="96">
        <f t="shared" si="0"/>
        <v>0</v>
      </c>
    </row>
    <row r="33" spans="1:8" ht="15.75" x14ac:dyDescent="0.25">
      <c r="A33" s="21"/>
      <c r="B33" s="27" t="s">
        <v>662</v>
      </c>
      <c r="C33" t="s">
        <v>663</v>
      </c>
      <c r="D33" s="27"/>
      <c r="E33" s="35">
        <v>31</v>
      </c>
      <c r="F33" s="96">
        <f t="shared" si="0"/>
        <v>37.199999999999996</v>
      </c>
    </row>
    <row r="34" spans="1:8" ht="15.75" x14ac:dyDescent="0.25">
      <c r="B34" s="10"/>
      <c r="C34" s="6" t="s">
        <v>34</v>
      </c>
      <c r="D34" s="10"/>
      <c r="E34" s="35"/>
      <c r="F34" s="96">
        <f t="shared" si="0"/>
        <v>0</v>
      </c>
    </row>
    <row r="35" spans="1:8" ht="15.75" x14ac:dyDescent="0.25">
      <c r="A35" s="21"/>
      <c r="B35" s="32" t="s">
        <v>664</v>
      </c>
      <c r="C35" s="32" t="s">
        <v>665</v>
      </c>
      <c r="D35" s="27"/>
      <c r="E35" s="35">
        <v>39.5</v>
      </c>
      <c r="F35" s="96">
        <f t="shared" si="0"/>
        <v>47.4</v>
      </c>
    </row>
    <row r="36" spans="1:8" ht="15.75" x14ac:dyDescent="0.25">
      <c r="B36" s="10"/>
      <c r="C36" s="6" t="s">
        <v>47</v>
      </c>
      <c r="D36" s="10"/>
      <c r="E36" s="35"/>
      <c r="F36" s="96">
        <f t="shared" si="0"/>
        <v>0</v>
      </c>
    </row>
    <row r="37" spans="1:8" ht="15.75" x14ac:dyDescent="0.25">
      <c r="B37" s="27" t="s">
        <v>666</v>
      </c>
      <c r="C37" t="s">
        <v>667</v>
      </c>
      <c r="D37" s="27" t="s">
        <v>668</v>
      </c>
      <c r="E37" s="35">
        <v>34.5</v>
      </c>
      <c r="F37" s="96">
        <f t="shared" si="0"/>
        <v>41.4</v>
      </c>
    </row>
    <row r="38" spans="1:8" ht="15.75" x14ac:dyDescent="0.25">
      <c r="B38" s="27" t="s">
        <v>669</v>
      </c>
      <c r="C38" t="s">
        <v>670</v>
      </c>
      <c r="D38" s="27" t="s">
        <v>668</v>
      </c>
      <c r="E38" s="35">
        <v>29.5</v>
      </c>
      <c r="F38" s="96">
        <f t="shared" si="0"/>
        <v>35.4</v>
      </c>
    </row>
    <row r="39" spans="1:8" ht="15.75" x14ac:dyDescent="0.25">
      <c r="B39" s="10"/>
      <c r="C39" s="6" t="s">
        <v>132</v>
      </c>
      <c r="D39" s="10"/>
      <c r="E39" s="35"/>
      <c r="F39" s="96">
        <f t="shared" si="0"/>
        <v>0</v>
      </c>
    </row>
    <row r="40" spans="1:8" ht="15.75" x14ac:dyDescent="0.25">
      <c r="B40" s="27" t="s">
        <v>671</v>
      </c>
      <c r="C40" t="s">
        <v>672</v>
      </c>
      <c r="D40" s="27" t="s">
        <v>629</v>
      </c>
      <c r="E40" s="35">
        <f>E43+12</f>
        <v>65.5</v>
      </c>
      <c r="F40" s="96">
        <f t="shared" si="0"/>
        <v>78.599999999999994</v>
      </c>
    </row>
    <row r="41" spans="1:8" ht="15.75" x14ac:dyDescent="0.25">
      <c r="B41" s="54" t="s">
        <v>673</v>
      </c>
      <c r="C41" s="55" t="s">
        <v>674</v>
      </c>
      <c r="D41" s="57" t="s">
        <v>629</v>
      </c>
      <c r="E41" s="58">
        <v>65.5</v>
      </c>
      <c r="F41" s="96">
        <f t="shared" si="0"/>
        <v>78.599999999999994</v>
      </c>
      <c r="G41" s="52" t="s">
        <v>56</v>
      </c>
    </row>
    <row r="42" spans="1:8" ht="15.75" x14ac:dyDescent="0.25">
      <c r="B42" s="27" t="s">
        <v>675</v>
      </c>
      <c r="C42" t="s">
        <v>676</v>
      </c>
      <c r="D42" s="27" t="s">
        <v>668</v>
      </c>
      <c r="E42" s="35">
        <f>E43+6</f>
        <v>59.5</v>
      </c>
      <c r="F42" s="96">
        <f t="shared" si="0"/>
        <v>71.399999999999991</v>
      </c>
    </row>
    <row r="43" spans="1:8" ht="15.75" x14ac:dyDescent="0.25">
      <c r="B43" s="27" t="s">
        <v>677</v>
      </c>
      <c r="C43" t="s">
        <v>678</v>
      </c>
      <c r="D43" s="27" t="s">
        <v>453</v>
      </c>
      <c r="E43" s="35">
        <v>53.5</v>
      </c>
      <c r="F43" s="96">
        <f t="shared" si="0"/>
        <v>64.2</v>
      </c>
    </row>
    <row r="44" spans="1:8" ht="15.75" x14ac:dyDescent="0.25">
      <c r="B44" s="54" t="s">
        <v>679</v>
      </c>
      <c r="C44" s="55" t="s">
        <v>680</v>
      </c>
      <c r="D44" s="57" t="s">
        <v>453</v>
      </c>
      <c r="E44" s="58">
        <v>53.5</v>
      </c>
      <c r="F44" s="96">
        <f t="shared" si="0"/>
        <v>64.2</v>
      </c>
      <c r="G44" s="52" t="s">
        <v>56</v>
      </c>
    </row>
    <row r="45" spans="1:8" ht="15.75" x14ac:dyDescent="0.25">
      <c r="B45" s="27"/>
      <c r="C45" s="6" t="s">
        <v>227</v>
      </c>
      <c r="D45" s="27"/>
      <c r="E45" s="35"/>
      <c r="F45" s="96">
        <f t="shared" si="0"/>
        <v>0</v>
      </c>
    </row>
    <row r="46" spans="1:8" ht="15.75" x14ac:dyDescent="0.25">
      <c r="B46" s="27" t="s">
        <v>681</v>
      </c>
      <c r="C46" t="s">
        <v>682</v>
      </c>
      <c r="D46" s="27"/>
      <c r="E46" s="35">
        <v>59</v>
      </c>
      <c r="F46" s="96">
        <f t="shared" si="0"/>
        <v>70.8</v>
      </c>
    </row>
    <row r="47" spans="1:8" ht="15.75" x14ac:dyDescent="0.25">
      <c r="B47" s="27"/>
      <c r="C47" s="6" t="s">
        <v>683</v>
      </c>
      <c r="D47" s="27"/>
      <c r="E47" s="35"/>
      <c r="F47" s="96">
        <f t="shared" si="0"/>
        <v>0</v>
      </c>
    </row>
    <row r="48" spans="1:8" ht="15.75" x14ac:dyDescent="0.25">
      <c r="B48" s="29" t="s">
        <v>684</v>
      </c>
      <c r="C48" t="s">
        <v>685</v>
      </c>
      <c r="E48" s="35">
        <v>16.5</v>
      </c>
      <c r="F48" s="96">
        <f t="shared" si="0"/>
        <v>19.8</v>
      </c>
      <c r="H48" s="20"/>
    </row>
    <row r="49" spans="2:6" x14ac:dyDescent="0.25">
      <c r="E49" s="35"/>
      <c r="F49" s="96">
        <f t="shared" si="0"/>
        <v>0</v>
      </c>
    </row>
    <row r="50" spans="2:6" s="12" customFormat="1" ht="18.75" x14ac:dyDescent="0.3">
      <c r="B50" s="12" t="s">
        <v>329</v>
      </c>
      <c r="E50" s="38"/>
      <c r="F50" s="96">
        <f t="shared" si="0"/>
        <v>0</v>
      </c>
    </row>
    <row r="51" spans="2:6" ht="15.75" x14ac:dyDescent="0.25">
      <c r="B51" s="15"/>
      <c r="C51" s="6" t="s">
        <v>2</v>
      </c>
      <c r="D51" s="16"/>
      <c r="E51" s="35"/>
      <c r="F51" s="96">
        <f t="shared" si="0"/>
        <v>0</v>
      </c>
    </row>
    <row r="52" spans="2:6" ht="15.75" x14ac:dyDescent="0.25">
      <c r="B52" s="27" t="s">
        <v>686</v>
      </c>
      <c r="C52" t="s">
        <v>331</v>
      </c>
      <c r="D52" s="27"/>
      <c r="E52" s="36">
        <v>38</v>
      </c>
      <c r="F52" s="96">
        <f t="shared" si="0"/>
        <v>45.6</v>
      </c>
    </row>
    <row r="53" spans="2:6" ht="15.75" x14ac:dyDescent="0.25">
      <c r="B53" s="27"/>
      <c r="D53" s="27"/>
      <c r="E53" s="37"/>
      <c r="F53" s="37"/>
    </row>
    <row r="54" spans="2:6" x14ac:dyDescent="0.25">
      <c r="E54" s="37"/>
      <c r="F54" s="37"/>
    </row>
    <row r="55" spans="2:6" x14ac:dyDescent="0.25">
      <c r="E55" s="37"/>
      <c r="F55" s="37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Normal="100" workbookViewId="0">
      <selection activeCell="F2" sqref="F2:F3"/>
    </sheetView>
  </sheetViews>
  <sheetFormatPr defaultColWidth="8.85546875" defaultRowHeight="15" x14ac:dyDescent="0.25"/>
  <cols>
    <col min="1" max="1" width="4" customWidth="1"/>
    <col min="2" max="2" width="27.85546875" bestFit="1" customWidth="1"/>
    <col min="3" max="3" width="53.42578125" bestFit="1" customWidth="1"/>
    <col min="4" max="4" width="25.7109375" bestFit="1" customWidth="1"/>
    <col min="5" max="6" width="13.7109375" style="35" customWidth="1"/>
  </cols>
  <sheetData>
    <row r="1" spans="2:6" s="4" customFormat="1" ht="18.75" x14ac:dyDescent="0.3">
      <c r="B1" s="4" t="s">
        <v>1</v>
      </c>
      <c r="E1" s="35"/>
      <c r="F1" s="35"/>
    </row>
    <row r="2" spans="2:6" x14ac:dyDescent="0.25">
      <c r="B2" s="6"/>
      <c r="C2" s="7" t="s">
        <v>687</v>
      </c>
      <c r="D2" s="6" t="s">
        <v>3</v>
      </c>
      <c r="E2" s="35" t="s">
        <v>4</v>
      </c>
      <c r="F2" s="96" t="s">
        <v>927</v>
      </c>
    </row>
    <row r="3" spans="2:6" ht="15.75" x14ac:dyDescent="0.25">
      <c r="B3" s="27" t="s">
        <v>688</v>
      </c>
      <c r="C3" t="s">
        <v>689</v>
      </c>
      <c r="D3" s="27"/>
      <c r="E3" s="35">
        <v>29.5</v>
      </c>
      <c r="F3" s="96">
        <f>E3*1.2</f>
        <v>35.4</v>
      </c>
    </row>
    <row r="4" spans="2:6" x14ac:dyDescent="0.25">
      <c r="B4" s="6"/>
      <c r="C4" s="6" t="s">
        <v>690</v>
      </c>
      <c r="D4" s="6"/>
      <c r="F4" s="96">
        <f t="shared" ref="F4:F59" si="0">E4*1.2</f>
        <v>0</v>
      </c>
    </row>
    <row r="5" spans="2:6" ht="15.75" x14ac:dyDescent="0.25">
      <c r="B5" s="27" t="s">
        <v>691</v>
      </c>
      <c r="C5" t="s">
        <v>692</v>
      </c>
      <c r="D5" s="27"/>
      <c r="E5" s="35">
        <v>35.5</v>
      </c>
      <c r="F5" s="96">
        <f t="shared" si="0"/>
        <v>42.6</v>
      </c>
    </row>
    <row r="6" spans="2:6" ht="15.75" x14ac:dyDescent="0.25">
      <c r="B6" s="27"/>
      <c r="C6" s="6" t="s">
        <v>693</v>
      </c>
      <c r="D6" s="27"/>
      <c r="F6" s="96">
        <f t="shared" si="0"/>
        <v>0</v>
      </c>
    </row>
    <row r="7" spans="2:6" ht="15.75" x14ac:dyDescent="0.25">
      <c r="B7" s="18" t="s">
        <v>694</v>
      </c>
      <c r="C7" s="1" t="s">
        <v>695</v>
      </c>
      <c r="D7" s="27"/>
      <c r="E7" s="35">
        <v>42.5</v>
      </c>
      <c r="F7" s="96">
        <f t="shared" si="0"/>
        <v>51</v>
      </c>
    </row>
    <row r="8" spans="2:6" ht="15.75" x14ac:dyDescent="0.25">
      <c r="B8" s="27"/>
      <c r="D8" s="27"/>
      <c r="F8" s="96">
        <f t="shared" si="0"/>
        <v>0</v>
      </c>
    </row>
    <row r="9" spans="2:6" s="12" customFormat="1" ht="18.75" x14ac:dyDescent="0.3">
      <c r="B9" s="13" t="s">
        <v>696</v>
      </c>
      <c r="D9" s="14"/>
      <c r="E9" s="38"/>
      <c r="F9" s="96">
        <f t="shared" si="0"/>
        <v>0</v>
      </c>
    </row>
    <row r="10" spans="2:6" x14ac:dyDescent="0.25">
      <c r="B10" s="15"/>
      <c r="C10" s="6" t="s">
        <v>683</v>
      </c>
      <c r="D10" s="15" t="s">
        <v>3</v>
      </c>
      <c r="F10" s="96">
        <f t="shared" si="0"/>
        <v>0</v>
      </c>
    </row>
    <row r="11" spans="2:6" ht="15.75" x14ac:dyDescent="0.25">
      <c r="B11" s="29" t="s">
        <v>697</v>
      </c>
      <c r="C11" t="s">
        <v>698</v>
      </c>
      <c r="D11" s="27"/>
      <c r="E11" s="35">
        <v>30</v>
      </c>
      <c r="F11" s="96">
        <f t="shared" si="0"/>
        <v>36</v>
      </c>
    </row>
    <row r="12" spans="2:6" ht="15.75" x14ac:dyDescent="0.25">
      <c r="B12" s="29" t="s">
        <v>699</v>
      </c>
      <c r="C12" t="s">
        <v>700</v>
      </c>
      <c r="D12" s="27"/>
      <c r="E12" s="35">
        <v>30</v>
      </c>
      <c r="F12" s="96">
        <f t="shared" si="0"/>
        <v>36</v>
      </c>
    </row>
    <row r="13" spans="2:6" ht="15.75" x14ac:dyDescent="0.25">
      <c r="B13" s="29" t="s">
        <v>701</v>
      </c>
      <c r="C13" t="s">
        <v>702</v>
      </c>
      <c r="D13" s="27"/>
      <c r="E13" s="35">
        <v>41</v>
      </c>
      <c r="F13" s="96">
        <f t="shared" si="0"/>
        <v>49.199999999999996</v>
      </c>
    </row>
    <row r="14" spans="2:6" x14ac:dyDescent="0.25">
      <c r="B14" s="15"/>
      <c r="C14" s="6" t="s">
        <v>693</v>
      </c>
      <c r="D14" s="15"/>
      <c r="F14" s="96">
        <f t="shared" si="0"/>
        <v>0</v>
      </c>
    </row>
    <row r="15" spans="2:6" ht="15.75" x14ac:dyDescent="0.25">
      <c r="B15" s="29" t="s">
        <v>703</v>
      </c>
      <c r="C15" t="s">
        <v>704</v>
      </c>
      <c r="D15" s="27"/>
      <c r="E15" s="35">
        <v>28.5</v>
      </c>
      <c r="F15" s="96">
        <f t="shared" si="0"/>
        <v>34.199999999999996</v>
      </c>
    </row>
    <row r="16" spans="2:6" ht="15.75" x14ac:dyDescent="0.25">
      <c r="D16" s="27"/>
      <c r="F16" s="96">
        <f t="shared" si="0"/>
        <v>0</v>
      </c>
    </row>
    <row r="17" spans="1:6" s="12" customFormat="1" ht="18.75" x14ac:dyDescent="0.3">
      <c r="B17" s="12" t="s">
        <v>140</v>
      </c>
      <c r="E17" s="38"/>
      <c r="F17" s="96">
        <f t="shared" si="0"/>
        <v>0</v>
      </c>
    </row>
    <row r="18" spans="1:6" s="12" customFormat="1" ht="18.75" x14ac:dyDescent="0.3">
      <c r="C18" s="7" t="s">
        <v>687</v>
      </c>
      <c r="D18" s="6" t="s">
        <v>3</v>
      </c>
      <c r="E18" s="38"/>
      <c r="F18" s="96">
        <f t="shared" si="0"/>
        <v>0</v>
      </c>
    </row>
    <row r="19" spans="1:6" s="12" customFormat="1" ht="18.75" x14ac:dyDescent="0.3">
      <c r="B19" s="29" t="s">
        <v>705</v>
      </c>
      <c r="C19" t="s">
        <v>706</v>
      </c>
      <c r="D19" s="27"/>
      <c r="E19" s="35">
        <v>15.5</v>
      </c>
      <c r="F19" s="96">
        <f t="shared" si="0"/>
        <v>18.599999999999998</v>
      </c>
    </row>
    <row r="20" spans="1:6" s="6" customFormat="1" x14ac:dyDescent="0.25">
      <c r="C20" s="6" t="s">
        <v>683</v>
      </c>
      <c r="E20" s="35"/>
      <c r="F20" s="96">
        <f t="shared" si="0"/>
        <v>0</v>
      </c>
    </row>
    <row r="21" spans="1:6" ht="15.75" x14ac:dyDescent="0.25">
      <c r="A21" s="11"/>
      <c r="B21" s="11" t="s">
        <v>707</v>
      </c>
      <c r="C21" s="11" t="s">
        <v>708</v>
      </c>
      <c r="D21" s="27" t="s">
        <v>709</v>
      </c>
      <c r="E21" s="35">
        <v>24</v>
      </c>
      <c r="F21" s="96">
        <f t="shared" si="0"/>
        <v>28.799999999999997</v>
      </c>
    </row>
    <row r="22" spans="1:6" ht="15.75" x14ac:dyDescent="0.25">
      <c r="A22" s="11"/>
      <c r="B22" s="11" t="s">
        <v>710</v>
      </c>
      <c r="C22" s="11" t="s">
        <v>711</v>
      </c>
      <c r="D22" s="27" t="s">
        <v>712</v>
      </c>
      <c r="E22" s="35">
        <v>32.5</v>
      </c>
      <c r="F22" s="96">
        <f t="shared" si="0"/>
        <v>39</v>
      </c>
    </row>
    <row r="23" spans="1:6" x14ac:dyDescent="0.25">
      <c r="B23" s="15"/>
      <c r="C23" s="6" t="s">
        <v>693</v>
      </c>
      <c r="D23" s="15" t="s">
        <v>3</v>
      </c>
      <c r="F23" s="96">
        <f t="shared" si="0"/>
        <v>0</v>
      </c>
    </row>
    <row r="24" spans="1:6" ht="15.75" x14ac:dyDescent="0.25">
      <c r="B24" s="17" t="s">
        <v>713</v>
      </c>
      <c r="C24" t="s">
        <v>714</v>
      </c>
      <c r="D24" s="27"/>
      <c r="E24" s="35">
        <v>20</v>
      </c>
      <c r="F24" s="96">
        <f t="shared" si="0"/>
        <v>24</v>
      </c>
    </row>
    <row r="25" spans="1:6" ht="15.75" x14ac:dyDescent="0.25">
      <c r="B25" s="17" t="s">
        <v>715</v>
      </c>
      <c r="C25" t="s">
        <v>716</v>
      </c>
      <c r="D25" s="27"/>
      <c r="E25" s="35">
        <v>22.5</v>
      </c>
      <c r="F25" s="96">
        <f t="shared" si="0"/>
        <v>27</v>
      </c>
    </row>
    <row r="26" spans="1:6" ht="15.75" x14ac:dyDescent="0.25">
      <c r="B26" s="10"/>
      <c r="C26" s="6" t="s">
        <v>717</v>
      </c>
      <c r="D26" s="10"/>
      <c r="F26" s="96">
        <f t="shared" si="0"/>
        <v>0</v>
      </c>
    </row>
    <row r="27" spans="1:6" s="12" customFormat="1" ht="18.75" x14ac:dyDescent="0.3">
      <c r="A27"/>
      <c r="B27" s="80" t="s">
        <v>718</v>
      </c>
      <c r="C27" t="s">
        <v>719</v>
      </c>
      <c r="D27" s="27"/>
      <c r="E27" s="35">
        <v>13.5</v>
      </c>
      <c r="F27" s="96">
        <f t="shared" si="0"/>
        <v>16.2</v>
      </c>
    </row>
    <row r="28" spans="1:6" x14ac:dyDescent="0.25">
      <c r="F28" s="96">
        <f t="shared" si="0"/>
        <v>0</v>
      </c>
    </row>
    <row r="29" spans="1:6" ht="18.75" x14ac:dyDescent="0.3">
      <c r="A29" s="12"/>
      <c r="B29" s="12" t="s">
        <v>284</v>
      </c>
      <c r="C29" s="12"/>
      <c r="D29" s="12"/>
      <c r="E29" s="38"/>
      <c r="F29" s="96">
        <f t="shared" si="0"/>
        <v>0</v>
      </c>
    </row>
    <row r="30" spans="1:6" ht="15.75" x14ac:dyDescent="0.25">
      <c r="B30" s="16"/>
      <c r="C30" s="6" t="s">
        <v>683</v>
      </c>
      <c r="D30" s="16" t="s">
        <v>3</v>
      </c>
      <c r="F30" s="96">
        <f t="shared" si="0"/>
        <v>0</v>
      </c>
    </row>
    <row r="31" spans="1:6" ht="15.75" x14ac:dyDescent="0.25">
      <c r="A31" s="11"/>
      <c r="B31" s="92" t="s">
        <v>720</v>
      </c>
      <c r="C31" s="11" t="s">
        <v>685</v>
      </c>
      <c r="D31" s="27"/>
      <c r="E31" s="35">
        <v>18</v>
      </c>
      <c r="F31" s="96">
        <f t="shared" si="0"/>
        <v>21.599999999999998</v>
      </c>
    </row>
    <row r="32" spans="1:6" ht="15.75" x14ac:dyDescent="0.25">
      <c r="A32" s="11"/>
      <c r="B32" s="11" t="s">
        <v>721</v>
      </c>
      <c r="C32" s="11" t="s">
        <v>722</v>
      </c>
      <c r="D32" s="27"/>
      <c r="E32" s="35">
        <v>18</v>
      </c>
      <c r="F32" s="96">
        <f t="shared" si="0"/>
        <v>21.599999999999998</v>
      </c>
    </row>
    <row r="33" spans="1:6" ht="15.75" x14ac:dyDescent="0.25">
      <c r="A33" s="11"/>
      <c r="B33" s="92" t="s">
        <v>723</v>
      </c>
      <c r="C33" s="11" t="s">
        <v>724</v>
      </c>
      <c r="D33" s="27"/>
      <c r="E33" s="35">
        <v>21</v>
      </c>
      <c r="F33" s="96">
        <f t="shared" si="0"/>
        <v>25.2</v>
      </c>
    </row>
    <row r="34" spans="1:6" ht="15.75" x14ac:dyDescent="0.25">
      <c r="A34" s="11"/>
      <c r="B34" s="11" t="s">
        <v>725</v>
      </c>
      <c r="C34" s="11" t="s">
        <v>726</v>
      </c>
      <c r="D34" s="27" t="s">
        <v>727</v>
      </c>
      <c r="E34" s="35">
        <v>25</v>
      </c>
      <c r="F34" s="96">
        <f t="shared" si="0"/>
        <v>30</v>
      </c>
    </row>
    <row r="35" spans="1:6" ht="15.75" x14ac:dyDescent="0.25">
      <c r="A35" s="11"/>
      <c r="B35" s="11" t="s">
        <v>728</v>
      </c>
      <c r="C35" s="11" t="s">
        <v>729</v>
      </c>
      <c r="D35" s="27"/>
      <c r="E35" s="35">
        <v>15.5</v>
      </c>
      <c r="F35" s="96">
        <f t="shared" si="0"/>
        <v>18.599999999999998</v>
      </c>
    </row>
    <row r="36" spans="1:6" ht="15.75" x14ac:dyDescent="0.25">
      <c r="A36" s="11"/>
      <c r="B36" s="11" t="s">
        <v>730</v>
      </c>
      <c r="C36" s="11" t="s">
        <v>731</v>
      </c>
      <c r="D36" s="27"/>
      <c r="E36" s="35">
        <v>15.5</v>
      </c>
      <c r="F36" s="96">
        <f t="shared" si="0"/>
        <v>18.599999999999998</v>
      </c>
    </row>
    <row r="37" spans="1:6" ht="15.75" x14ac:dyDescent="0.25">
      <c r="A37" s="11"/>
      <c r="B37" s="11" t="s">
        <v>732</v>
      </c>
      <c r="C37" s="11" t="s">
        <v>733</v>
      </c>
      <c r="D37" s="27"/>
      <c r="E37" s="35">
        <v>18.5</v>
      </c>
      <c r="F37" s="96">
        <f t="shared" si="0"/>
        <v>22.2</v>
      </c>
    </row>
    <row r="38" spans="1:6" ht="15.75" x14ac:dyDescent="0.25">
      <c r="B38" s="10"/>
      <c r="C38" s="6" t="s">
        <v>693</v>
      </c>
      <c r="D38" s="10"/>
      <c r="F38" s="96">
        <f t="shared" si="0"/>
        <v>0</v>
      </c>
    </row>
    <row r="39" spans="1:6" ht="15.75" x14ac:dyDescent="0.25">
      <c r="B39" s="27" t="s">
        <v>734</v>
      </c>
      <c r="C39" t="s">
        <v>735</v>
      </c>
      <c r="D39" s="27"/>
      <c r="E39" s="35">
        <v>12.5</v>
      </c>
      <c r="F39" s="96">
        <f t="shared" si="0"/>
        <v>15</v>
      </c>
    </row>
    <row r="40" spans="1:6" ht="15.75" x14ac:dyDescent="0.25">
      <c r="B40" s="27" t="s">
        <v>736</v>
      </c>
      <c r="C40" t="s">
        <v>737</v>
      </c>
      <c r="D40" s="27"/>
      <c r="E40" s="35">
        <v>15.5</v>
      </c>
      <c r="F40" s="96">
        <f t="shared" si="0"/>
        <v>18.599999999999998</v>
      </c>
    </row>
    <row r="41" spans="1:6" ht="15.75" x14ac:dyDescent="0.25">
      <c r="B41" s="10"/>
      <c r="C41" s="6" t="s">
        <v>738</v>
      </c>
      <c r="D41" s="10"/>
      <c r="F41" s="96">
        <f t="shared" si="0"/>
        <v>0</v>
      </c>
    </row>
    <row r="42" spans="1:6" ht="15.75" x14ac:dyDescent="0.25">
      <c r="B42" s="17" t="s">
        <v>739</v>
      </c>
      <c r="C42" t="s">
        <v>740</v>
      </c>
      <c r="D42" s="27"/>
      <c r="E42" s="35">
        <v>12.9</v>
      </c>
      <c r="F42" s="96">
        <f t="shared" si="0"/>
        <v>15.48</v>
      </c>
    </row>
    <row r="43" spans="1:6" ht="15.75" x14ac:dyDescent="0.25">
      <c r="A43" s="27"/>
      <c r="B43" s="27" t="s">
        <v>741</v>
      </c>
      <c r="C43" s="27" t="s">
        <v>742</v>
      </c>
      <c r="D43" s="27" t="s">
        <v>743</v>
      </c>
      <c r="E43" s="35">
        <v>12.9</v>
      </c>
      <c r="F43" s="96">
        <f t="shared" si="0"/>
        <v>15.48</v>
      </c>
    </row>
    <row r="44" spans="1:6" ht="15.75" x14ac:dyDescent="0.25">
      <c r="B44" s="29" t="s">
        <v>744</v>
      </c>
      <c r="C44" t="s">
        <v>745</v>
      </c>
      <c r="D44" s="27"/>
      <c r="E44" s="35">
        <v>13.9</v>
      </c>
      <c r="F44" s="96">
        <f t="shared" si="0"/>
        <v>16.68</v>
      </c>
    </row>
    <row r="45" spans="1:6" ht="15.75" x14ac:dyDescent="0.25">
      <c r="B45" s="29" t="s">
        <v>746</v>
      </c>
      <c r="C45" t="s">
        <v>747</v>
      </c>
      <c r="D45" s="27"/>
      <c r="E45" s="35">
        <v>9.9</v>
      </c>
      <c r="F45" s="96">
        <f t="shared" si="0"/>
        <v>11.88</v>
      </c>
    </row>
    <row r="46" spans="1:6" ht="15.75" x14ac:dyDescent="0.25">
      <c r="B46" s="27" t="s">
        <v>748</v>
      </c>
      <c r="C46" t="s">
        <v>749</v>
      </c>
      <c r="D46" s="27"/>
      <c r="E46" s="35">
        <v>9.9</v>
      </c>
      <c r="F46" s="96">
        <f t="shared" si="0"/>
        <v>11.88</v>
      </c>
    </row>
    <row r="47" spans="1:6" ht="15.75" x14ac:dyDescent="0.25">
      <c r="B47" s="29" t="s">
        <v>750</v>
      </c>
      <c r="C47" t="s">
        <v>751</v>
      </c>
      <c r="D47" s="29" t="s">
        <v>752</v>
      </c>
      <c r="E47" s="35">
        <v>8.9</v>
      </c>
      <c r="F47" s="96">
        <f t="shared" si="0"/>
        <v>10.68</v>
      </c>
    </row>
    <row r="48" spans="1:6" ht="15.75" x14ac:dyDescent="0.25">
      <c r="B48" s="29" t="s">
        <v>753</v>
      </c>
      <c r="C48" t="s">
        <v>754</v>
      </c>
      <c r="D48" s="29" t="s">
        <v>755</v>
      </c>
      <c r="E48" s="35">
        <v>7.9</v>
      </c>
      <c r="F48" s="96">
        <f t="shared" si="0"/>
        <v>9.48</v>
      </c>
    </row>
    <row r="49" spans="2:6" ht="15.75" x14ac:dyDescent="0.25">
      <c r="B49" s="29" t="s">
        <v>756</v>
      </c>
      <c r="C49" t="s">
        <v>757</v>
      </c>
      <c r="D49" s="29" t="s">
        <v>758</v>
      </c>
      <c r="E49" s="35">
        <v>2.5</v>
      </c>
      <c r="F49" s="96">
        <f t="shared" si="0"/>
        <v>3</v>
      </c>
    </row>
    <row r="50" spans="2:6" ht="15.75" x14ac:dyDescent="0.25">
      <c r="B50" s="29" t="s">
        <v>759</v>
      </c>
      <c r="C50" t="s">
        <v>760</v>
      </c>
      <c r="D50" s="29" t="s">
        <v>752</v>
      </c>
      <c r="E50" s="35">
        <v>9.9</v>
      </c>
      <c r="F50" s="96">
        <f t="shared" si="0"/>
        <v>11.88</v>
      </c>
    </row>
    <row r="51" spans="2:6" ht="15.75" x14ac:dyDescent="0.25">
      <c r="B51" s="29" t="s">
        <v>761</v>
      </c>
      <c r="C51" t="s">
        <v>762</v>
      </c>
      <c r="D51" s="29" t="s">
        <v>755</v>
      </c>
      <c r="E51" s="35">
        <v>7.5</v>
      </c>
      <c r="F51" s="96">
        <f t="shared" si="0"/>
        <v>9</v>
      </c>
    </row>
    <row r="52" spans="2:6" ht="15.75" x14ac:dyDescent="0.25">
      <c r="B52" s="10"/>
      <c r="C52" s="6" t="s">
        <v>763</v>
      </c>
      <c r="D52" s="10"/>
      <c r="F52" s="96">
        <f t="shared" si="0"/>
        <v>0</v>
      </c>
    </row>
    <row r="53" spans="2:6" ht="15.75" x14ac:dyDescent="0.25">
      <c r="B53" t="s">
        <v>764</v>
      </c>
      <c r="C53" t="s">
        <v>765</v>
      </c>
      <c r="D53" s="27"/>
      <c r="E53" s="35">
        <v>8</v>
      </c>
      <c r="F53" s="96">
        <f t="shared" si="0"/>
        <v>9.6</v>
      </c>
    </row>
    <row r="54" spans="2:6" ht="15.75" x14ac:dyDescent="0.25">
      <c r="B54" t="s">
        <v>766</v>
      </c>
      <c r="C54" t="s">
        <v>767</v>
      </c>
      <c r="D54" s="27"/>
      <c r="E54" s="35">
        <v>8.5</v>
      </c>
      <c r="F54" s="96">
        <f t="shared" si="0"/>
        <v>10.199999999999999</v>
      </c>
    </row>
    <row r="55" spans="2:6" ht="15.75" x14ac:dyDescent="0.25">
      <c r="B55" t="s">
        <v>768</v>
      </c>
      <c r="C55" t="s">
        <v>769</v>
      </c>
      <c r="D55" s="27"/>
      <c r="E55" s="35">
        <v>9</v>
      </c>
      <c r="F55" s="96">
        <f t="shared" si="0"/>
        <v>10.799999999999999</v>
      </c>
    </row>
    <row r="56" spans="2:6" x14ac:dyDescent="0.25">
      <c r="B56" s="44" t="s">
        <v>770</v>
      </c>
      <c r="C56" s="11" t="s">
        <v>771</v>
      </c>
      <c r="E56" s="35">
        <v>21.5</v>
      </c>
      <c r="F56" s="96">
        <f t="shared" si="0"/>
        <v>25.8</v>
      </c>
    </row>
    <row r="57" spans="2:6" x14ac:dyDescent="0.25">
      <c r="F57" s="96">
        <f t="shared" si="0"/>
        <v>0</v>
      </c>
    </row>
    <row r="58" spans="2:6" x14ac:dyDescent="0.25">
      <c r="B58" t="s">
        <v>772</v>
      </c>
      <c r="C58" t="s">
        <v>773</v>
      </c>
      <c r="E58" s="35">
        <v>8.5</v>
      </c>
      <c r="F58" s="96">
        <f t="shared" si="0"/>
        <v>10.199999999999999</v>
      </c>
    </row>
    <row r="59" spans="2:6" x14ac:dyDescent="0.25">
      <c r="B59" t="s">
        <v>774</v>
      </c>
      <c r="C59" t="s">
        <v>775</v>
      </c>
      <c r="E59" s="35">
        <v>5.5</v>
      </c>
      <c r="F59" s="96">
        <f t="shared" si="0"/>
        <v>6.6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3"/>
  <sheetViews>
    <sheetView zoomScaleNormal="100" workbookViewId="0">
      <selection activeCell="F3" sqref="F3:F4"/>
    </sheetView>
  </sheetViews>
  <sheetFormatPr defaultColWidth="9.140625" defaultRowHeight="15.75" x14ac:dyDescent="0.25"/>
  <cols>
    <col min="1" max="1" width="3.28515625" customWidth="1"/>
    <col min="2" max="2" width="19.42578125" style="8" bestFit="1" customWidth="1"/>
    <col min="3" max="3" width="44.5703125" bestFit="1" customWidth="1"/>
    <col min="4" max="4" width="38" bestFit="1" customWidth="1"/>
    <col min="5" max="6" width="13.85546875" style="40" customWidth="1"/>
  </cols>
  <sheetData>
    <row r="1" spans="2:8" s="4" customFormat="1" ht="18.75" x14ac:dyDescent="0.3">
      <c r="B1" s="10" t="s">
        <v>776</v>
      </c>
      <c r="E1" s="35"/>
      <c r="F1" s="35"/>
      <c r="G1" s="5"/>
      <c r="H1" s="5"/>
    </row>
    <row r="2" spans="2:8" ht="18.75" x14ac:dyDescent="0.3">
      <c r="B2" s="27" t="s">
        <v>1</v>
      </c>
      <c r="D2" s="4"/>
      <c r="E2" s="35"/>
      <c r="F2" s="35"/>
    </row>
    <row r="3" spans="2:8" x14ac:dyDescent="0.25">
      <c r="B3" s="16"/>
      <c r="C3" s="6" t="s">
        <v>777</v>
      </c>
      <c r="D3" s="16" t="s">
        <v>3</v>
      </c>
      <c r="E3" s="35" t="s">
        <v>4</v>
      </c>
      <c r="F3" s="96" t="s">
        <v>927</v>
      </c>
    </row>
    <row r="4" spans="2:8" x14ac:dyDescent="0.25">
      <c r="B4" s="27" t="s">
        <v>778</v>
      </c>
      <c r="C4" s="24" t="s">
        <v>779</v>
      </c>
      <c r="D4" s="27"/>
      <c r="E4" s="35">
        <v>34.9</v>
      </c>
      <c r="F4" s="96">
        <f>E4*1.2</f>
        <v>41.879999999999995</v>
      </c>
      <c r="G4" s="20"/>
    </row>
    <row r="5" spans="2:8" x14ac:dyDescent="0.25">
      <c r="B5" s="27"/>
      <c r="C5" s="6" t="s">
        <v>780</v>
      </c>
      <c r="D5" s="27"/>
      <c r="E5" s="35"/>
      <c r="F5" s="96">
        <f t="shared" ref="F5:F50" si="0">E5*1.2</f>
        <v>0</v>
      </c>
      <c r="G5" s="20"/>
    </row>
    <row r="6" spans="2:8" x14ac:dyDescent="0.25">
      <c r="B6" s="27" t="s">
        <v>781</v>
      </c>
      <c r="C6" s="24" t="s">
        <v>782</v>
      </c>
      <c r="D6" s="27"/>
      <c r="E6" s="35">
        <v>79.5</v>
      </c>
      <c r="F6" s="96">
        <f t="shared" si="0"/>
        <v>95.399999999999991</v>
      </c>
      <c r="G6" s="20"/>
    </row>
    <row r="7" spans="2:8" x14ac:dyDescent="0.25">
      <c r="B7" s="10"/>
      <c r="C7" s="6" t="s">
        <v>47</v>
      </c>
      <c r="D7" s="10"/>
      <c r="E7" s="35"/>
      <c r="F7" s="96">
        <f t="shared" si="0"/>
        <v>0</v>
      </c>
      <c r="G7" s="20"/>
    </row>
    <row r="8" spans="2:8" x14ac:dyDescent="0.25">
      <c r="B8" s="27" t="s">
        <v>783</v>
      </c>
      <c r="C8" s="24" t="s">
        <v>784</v>
      </c>
      <c r="D8" s="27"/>
      <c r="E8" s="35">
        <v>69</v>
      </c>
      <c r="F8" s="96">
        <f t="shared" si="0"/>
        <v>82.8</v>
      </c>
      <c r="G8" s="20"/>
    </row>
    <row r="9" spans="2:8" x14ac:dyDescent="0.25">
      <c r="B9" s="10"/>
      <c r="C9" s="6" t="s">
        <v>230</v>
      </c>
      <c r="D9" s="10"/>
      <c r="E9" s="35"/>
      <c r="F9" s="96">
        <f t="shared" si="0"/>
        <v>0</v>
      </c>
      <c r="G9" s="20"/>
    </row>
    <row r="10" spans="2:8" x14ac:dyDescent="0.25">
      <c r="B10" s="27" t="s">
        <v>785</v>
      </c>
      <c r="C10" s="24" t="s">
        <v>786</v>
      </c>
      <c r="D10" t="s">
        <v>787</v>
      </c>
      <c r="E10" s="35">
        <v>159</v>
      </c>
      <c r="F10" s="96">
        <f t="shared" si="0"/>
        <v>190.79999999999998</v>
      </c>
      <c r="G10" s="20"/>
    </row>
    <row r="11" spans="2:8" x14ac:dyDescent="0.25">
      <c r="B11" s="27" t="s">
        <v>788</v>
      </c>
      <c r="C11" s="24" t="s">
        <v>789</v>
      </c>
      <c r="D11" t="s">
        <v>790</v>
      </c>
      <c r="E11" s="35">
        <v>149</v>
      </c>
      <c r="F11" s="96">
        <f t="shared" si="0"/>
        <v>178.79999999999998</v>
      </c>
      <c r="G11" s="20"/>
    </row>
    <row r="12" spans="2:8" x14ac:dyDescent="0.25">
      <c r="B12" s="27" t="s">
        <v>791</v>
      </c>
      <c r="C12" s="24" t="s">
        <v>792</v>
      </c>
      <c r="D12" t="s">
        <v>787</v>
      </c>
      <c r="E12" s="35">
        <v>149</v>
      </c>
      <c r="F12" s="96">
        <f t="shared" si="0"/>
        <v>178.79999999999998</v>
      </c>
      <c r="G12" s="20"/>
    </row>
    <row r="13" spans="2:8" x14ac:dyDescent="0.25">
      <c r="B13" s="27" t="s">
        <v>793</v>
      </c>
      <c r="C13" s="24" t="s">
        <v>794</v>
      </c>
      <c r="D13" t="s">
        <v>795</v>
      </c>
      <c r="E13" s="35">
        <v>149</v>
      </c>
      <c r="F13" s="96">
        <f t="shared" si="0"/>
        <v>178.79999999999998</v>
      </c>
      <c r="G13" s="20"/>
    </row>
    <row r="14" spans="2:8" x14ac:dyDescent="0.25">
      <c r="B14" s="27" t="s">
        <v>796</v>
      </c>
      <c r="C14" s="24" t="s">
        <v>797</v>
      </c>
      <c r="D14" t="s">
        <v>798</v>
      </c>
      <c r="E14" s="35">
        <v>149</v>
      </c>
      <c r="F14" s="96">
        <f t="shared" si="0"/>
        <v>178.79999999999998</v>
      </c>
      <c r="G14" s="20"/>
    </row>
    <row r="15" spans="2:8" x14ac:dyDescent="0.25">
      <c r="B15" s="29" t="s">
        <v>799</v>
      </c>
      <c r="C15" s="11" t="s">
        <v>800</v>
      </c>
      <c r="D15" s="24" t="s">
        <v>801</v>
      </c>
      <c r="E15" s="35">
        <v>154</v>
      </c>
      <c r="F15" s="96">
        <f t="shared" si="0"/>
        <v>184.79999999999998</v>
      </c>
      <c r="G15" s="20"/>
    </row>
    <row r="16" spans="2:8" x14ac:dyDescent="0.25">
      <c r="B16" s="29" t="s">
        <v>802</v>
      </c>
      <c r="C16" t="s">
        <v>803</v>
      </c>
      <c r="D16" s="24" t="s">
        <v>801</v>
      </c>
      <c r="E16" s="35">
        <v>154</v>
      </c>
      <c r="F16" s="96">
        <f t="shared" si="0"/>
        <v>184.79999999999998</v>
      </c>
      <c r="G16" s="20"/>
    </row>
    <row r="17" spans="1:7" x14ac:dyDescent="0.25">
      <c r="A17" t="s">
        <v>22</v>
      </c>
      <c r="B17" s="69" t="s">
        <v>804</v>
      </c>
      <c r="C17" s="66" t="s">
        <v>805</v>
      </c>
      <c r="D17" s="76" t="s">
        <v>806</v>
      </c>
      <c r="E17" s="68">
        <v>324</v>
      </c>
      <c r="F17" s="96">
        <f t="shared" si="0"/>
        <v>388.8</v>
      </c>
      <c r="G17" s="20"/>
    </row>
    <row r="18" spans="1:7" x14ac:dyDescent="0.25">
      <c r="B18" s="27"/>
      <c r="D18" s="29"/>
      <c r="E18" s="35"/>
      <c r="F18" s="96">
        <f t="shared" si="0"/>
        <v>0</v>
      </c>
      <c r="G18" s="20"/>
    </row>
    <row r="19" spans="1:7" x14ac:dyDescent="0.25">
      <c r="B19" s="27" t="s">
        <v>807</v>
      </c>
      <c r="C19" s="24"/>
      <c r="E19" s="35"/>
      <c r="F19" s="96">
        <f t="shared" si="0"/>
        <v>0</v>
      </c>
      <c r="G19" s="20"/>
    </row>
    <row r="20" spans="1:7" x14ac:dyDescent="0.25">
      <c r="B20" s="27"/>
      <c r="C20" s="25" t="s">
        <v>230</v>
      </c>
      <c r="E20" s="35"/>
      <c r="F20" s="96">
        <f t="shared" si="0"/>
        <v>0</v>
      </c>
      <c r="G20" s="20"/>
    </row>
    <row r="21" spans="1:7" x14ac:dyDescent="0.25">
      <c r="B21" s="81" t="s">
        <v>808</v>
      </c>
      <c r="C21" s="3" t="s">
        <v>809</v>
      </c>
      <c r="D21" t="s">
        <v>790</v>
      </c>
      <c r="E21" s="42">
        <v>99</v>
      </c>
      <c r="F21" s="96">
        <f t="shared" si="0"/>
        <v>118.8</v>
      </c>
      <c r="G21" s="20"/>
    </row>
    <row r="22" spans="1:7" x14ac:dyDescent="0.25">
      <c r="B22" s="81" t="s">
        <v>810</v>
      </c>
      <c r="C22" s="3" t="s">
        <v>811</v>
      </c>
      <c r="D22" t="s">
        <v>795</v>
      </c>
      <c r="E22" s="42">
        <v>99</v>
      </c>
      <c r="F22" s="96">
        <f t="shared" si="0"/>
        <v>118.8</v>
      </c>
      <c r="G22" s="20"/>
    </row>
    <row r="23" spans="1:7" x14ac:dyDescent="0.25">
      <c r="B23" s="27"/>
      <c r="E23" s="35"/>
      <c r="F23" s="96">
        <f t="shared" si="0"/>
        <v>0</v>
      </c>
      <c r="G23" s="20"/>
    </row>
    <row r="24" spans="1:7" x14ac:dyDescent="0.25">
      <c r="B24" s="10" t="s">
        <v>812</v>
      </c>
      <c r="E24" s="35"/>
      <c r="F24" s="96">
        <f t="shared" si="0"/>
        <v>0</v>
      </c>
      <c r="G24" s="20"/>
    </row>
    <row r="25" spans="1:7" ht="18.75" x14ac:dyDescent="0.3">
      <c r="B25" s="27" t="s">
        <v>1</v>
      </c>
      <c r="D25" s="4"/>
      <c r="E25" s="35"/>
      <c r="F25" s="96">
        <f t="shared" si="0"/>
        <v>0</v>
      </c>
      <c r="G25" s="20"/>
    </row>
    <row r="26" spans="1:7" x14ac:dyDescent="0.25">
      <c r="B26" s="16"/>
      <c r="C26" s="6" t="s">
        <v>777</v>
      </c>
      <c r="D26" s="16" t="s">
        <v>3</v>
      </c>
      <c r="E26" s="35"/>
      <c r="F26" s="96">
        <f t="shared" si="0"/>
        <v>0</v>
      </c>
      <c r="G26" s="20"/>
    </row>
    <row r="27" spans="1:7" x14ac:dyDescent="0.25">
      <c r="B27" s="27" t="s">
        <v>813</v>
      </c>
      <c r="C27" s="24" t="s">
        <v>779</v>
      </c>
      <c r="D27" s="27"/>
      <c r="E27" s="35">
        <v>34.9</v>
      </c>
      <c r="F27" s="96">
        <f t="shared" si="0"/>
        <v>41.879999999999995</v>
      </c>
      <c r="G27" s="20"/>
    </row>
    <row r="28" spans="1:7" x14ac:dyDescent="0.25">
      <c r="B28" s="27"/>
      <c r="C28" s="6" t="s">
        <v>780</v>
      </c>
      <c r="D28" s="27"/>
      <c r="E28" s="35"/>
      <c r="F28" s="96">
        <f t="shared" si="0"/>
        <v>0</v>
      </c>
      <c r="G28" s="20"/>
    </row>
    <row r="29" spans="1:7" x14ac:dyDescent="0.25">
      <c r="B29" s="27" t="s">
        <v>781</v>
      </c>
      <c r="C29" s="24" t="s">
        <v>782</v>
      </c>
      <c r="D29" s="27"/>
      <c r="E29" s="35">
        <v>79.5</v>
      </c>
      <c r="F29" s="96">
        <f t="shared" si="0"/>
        <v>95.399999999999991</v>
      </c>
      <c r="G29" s="20"/>
    </row>
    <row r="30" spans="1:7" x14ac:dyDescent="0.25">
      <c r="B30" s="10"/>
      <c r="C30" s="6" t="s">
        <v>47</v>
      </c>
      <c r="D30" s="10"/>
      <c r="E30" s="35"/>
      <c r="F30" s="96">
        <f t="shared" si="0"/>
        <v>0</v>
      </c>
      <c r="G30" s="20"/>
    </row>
    <row r="31" spans="1:7" x14ac:dyDescent="0.25">
      <c r="B31" s="27" t="s">
        <v>814</v>
      </c>
      <c r="C31" s="24" t="s">
        <v>784</v>
      </c>
      <c r="D31" s="27"/>
      <c r="E31" s="35">
        <v>69</v>
      </c>
      <c r="F31" s="96">
        <f t="shared" si="0"/>
        <v>82.8</v>
      </c>
      <c r="G31" s="20"/>
    </row>
    <row r="32" spans="1:7" x14ac:dyDescent="0.25">
      <c r="B32" s="10"/>
      <c r="C32" s="6" t="s">
        <v>230</v>
      </c>
      <c r="D32" s="10"/>
      <c r="E32" s="35"/>
      <c r="F32" s="96">
        <f t="shared" si="0"/>
        <v>0</v>
      </c>
      <c r="G32" s="20"/>
    </row>
    <row r="33" spans="2:7" x14ac:dyDescent="0.25">
      <c r="B33" s="27" t="s">
        <v>815</v>
      </c>
      <c r="C33" s="24" t="s">
        <v>816</v>
      </c>
      <c r="D33" t="s">
        <v>790</v>
      </c>
      <c r="E33" s="35">
        <v>159</v>
      </c>
      <c r="F33" s="96">
        <f t="shared" si="0"/>
        <v>190.79999999999998</v>
      </c>
      <c r="G33" s="20"/>
    </row>
    <row r="34" spans="2:7" x14ac:dyDescent="0.25">
      <c r="B34" s="27" t="s">
        <v>817</v>
      </c>
      <c r="C34" s="24" t="s">
        <v>818</v>
      </c>
      <c r="D34" t="s">
        <v>795</v>
      </c>
      <c r="E34" s="35">
        <v>149</v>
      </c>
      <c r="F34" s="96">
        <f t="shared" si="0"/>
        <v>178.79999999999998</v>
      </c>
      <c r="G34" s="20"/>
    </row>
    <row r="35" spans="2:7" x14ac:dyDescent="0.25">
      <c r="B35" s="27" t="s">
        <v>819</v>
      </c>
      <c r="C35" s="24" t="s">
        <v>820</v>
      </c>
      <c r="D35" t="s">
        <v>798</v>
      </c>
      <c r="E35" s="35">
        <v>149</v>
      </c>
      <c r="F35" s="96">
        <f t="shared" si="0"/>
        <v>178.79999999999998</v>
      </c>
      <c r="G35" s="20"/>
    </row>
    <row r="36" spans="2:7" x14ac:dyDescent="0.25">
      <c r="B36" s="29" t="s">
        <v>821</v>
      </c>
      <c r="C36" s="11" t="s">
        <v>822</v>
      </c>
      <c r="D36" s="24" t="s">
        <v>823</v>
      </c>
      <c r="E36" s="35">
        <v>154</v>
      </c>
      <c r="F36" s="96">
        <f t="shared" si="0"/>
        <v>184.79999999999998</v>
      </c>
      <c r="G36" s="20"/>
    </row>
    <row r="37" spans="2:7" x14ac:dyDescent="0.25">
      <c r="B37" s="29" t="s">
        <v>824</v>
      </c>
      <c r="C37" t="s">
        <v>825</v>
      </c>
      <c r="D37" s="24" t="s">
        <v>823</v>
      </c>
      <c r="E37" s="35">
        <v>154</v>
      </c>
      <c r="F37" s="96">
        <f t="shared" si="0"/>
        <v>184.79999999999998</v>
      </c>
      <c r="G37" s="20"/>
    </row>
    <row r="38" spans="2:7" x14ac:dyDescent="0.25">
      <c r="B38" s="27"/>
      <c r="C38" s="24"/>
      <c r="E38" s="35"/>
      <c r="F38" s="96">
        <f t="shared" si="0"/>
        <v>0</v>
      </c>
      <c r="G38" s="20"/>
    </row>
    <row r="39" spans="2:7" x14ac:dyDescent="0.25">
      <c r="B39" s="27" t="s">
        <v>140</v>
      </c>
      <c r="C39" s="24"/>
      <c r="E39" s="35"/>
      <c r="F39" s="96">
        <f t="shared" si="0"/>
        <v>0</v>
      </c>
      <c r="G39" s="20"/>
    </row>
    <row r="40" spans="2:7" x14ac:dyDescent="0.25">
      <c r="B40" s="27"/>
      <c r="C40" s="25" t="s">
        <v>230</v>
      </c>
      <c r="E40" s="35">
        <v>99</v>
      </c>
      <c r="F40" s="96">
        <f t="shared" si="0"/>
        <v>118.8</v>
      </c>
      <c r="G40" s="20"/>
    </row>
    <row r="41" spans="2:7" x14ac:dyDescent="0.25">
      <c r="B41" s="27" t="s">
        <v>826</v>
      </c>
      <c r="C41" t="s">
        <v>827</v>
      </c>
      <c r="D41" t="s">
        <v>795</v>
      </c>
      <c r="E41" s="35"/>
      <c r="F41" s="96">
        <f t="shared" si="0"/>
        <v>0</v>
      </c>
      <c r="G41" s="20"/>
    </row>
    <row r="42" spans="2:7" x14ac:dyDescent="0.25">
      <c r="B42" s="27"/>
      <c r="E42" s="35"/>
      <c r="F42" s="96">
        <f t="shared" si="0"/>
        <v>0</v>
      </c>
      <c r="G42" s="20"/>
    </row>
    <row r="43" spans="2:7" x14ac:dyDescent="0.25">
      <c r="B43" s="10" t="s">
        <v>828</v>
      </c>
      <c r="E43" s="35"/>
      <c r="F43" s="96">
        <f t="shared" si="0"/>
        <v>0</v>
      </c>
      <c r="G43" s="20"/>
    </row>
    <row r="44" spans="2:7" x14ac:dyDescent="0.25">
      <c r="B44" s="27" t="s">
        <v>1</v>
      </c>
      <c r="E44" s="35"/>
      <c r="F44" s="96">
        <f t="shared" si="0"/>
        <v>0</v>
      </c>
      <c r="G44" s="20"/>
    </row>
    <row r="45" spans="2:7" x14ac:dyDescent="0.25">
      <c r="B45" s="16"/>
      <c r="C45" s="6" t="s">
        <v>777</v>
      </c>
      <c r="D45" s="16" t="s">
        <v>829</v>
      </c>
      <c r="E45" s="35"/>
      <c r="F45" s="96">
        <f t="shared" si="0"/>
        <v>0</v>
      </c>
      <c r="G45" s="20"/>
    </row>
    <row r="46" spans="2:7" x14ac:dyDescent="0.25">
      <c r="B46" s="27" t="s">
        <v>830</v>
      </c>
      <c r="C46" s="24" t="s">
        <v>779</v>
      </c>
      <c r="D46" s="27"/>
      <c r="E46" s="35">
        <v>29.9</v>
      </c>
      <c r="F46" s="96">
        <f t="shared" si="0"/>
        <v>35.879999999999995</v>
      </c>
      <c r="G46" s="20"/>
    </row>
    <row r="47" spans="2:7" x14ac:dyDescent="0.25">
      <c r="B47" s="10"/>
      <c r="C47" s="6" t="s">
        <v>47</v>
      </c>
      <c r="D47" s="10"/>
      <c r="E47" s="35"/>
      <c r="F47" s="96">
        <f t="shared" si="0"/>
        <v>0</v>
      </c>
      <c r="G47" s="20"/>
    </row>
    <row r="48" spans="2:7" x14ac:dyDescent="0.25">
      <c r="B48" s="27" t="s">
        <v>831</v>
      </c>
      <c r="C48" s="24" t="s">
        <v>832</v>
      </c>
      <c r="D48" s="27"/>
      <c r="E48" s="35">
        <v>34.9</v>
      </c>
      <c r="F48" s="96">
        <f t="shared" si="0"/>
        <v>41.879999999999995</v>
      </c>
      <c r="G48" s="20"/>
    </row>
    <row r="49" spans="2:7" x14ac:dyDescent="0.25">
      <c r="B49" s="10"/>
      <c r="C49" s="6" t="s">
        <v>230</v>
      </c>
      <c r="D49" s="10"/>
      <c r="E49" s="35"/>
      <c r="F49" s="96">
        <f t="shared" si="0"/>
        <v>0</v>
      </c>
      <c r="G49" s="20"/>
    </row>
    <row r="50" spans="2:7" x14ac:dyDescent="0.25">
      <c r="B50" s="27" t="s">
        <v>833</v>
      </c>
      <c r="C50" s="24" t="s">
        <v>834</v>
      </c>
      <c r="D50" t="s">
        <v>790</v>
      </c>
      <c r="E50" s="35">
        <v>59</v>
      </c>
      <c r="F50" s="96">
        <f t="shared" si="0"/>
        <v>70.8</v>
      </c>
    </row>
    <row r="53" spans="2:7" x14ac:dyDescent="0.25">
      <c r="B53" s="45"/>
      <c r="C53" s="46" t="s">
        <v>835</v>
      </c>
      <c r="D53" s="47"/>
      <c r="E53" s="47"/>
      <c r="F53" s="47"/>
      <c r="G53" s="48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6"/>
  <sheetViews>
    <sheetView zoomScaleNormal="100" workbookViewId="0">
      <selection activeCell="F81" sqref="F81"/>
    </sheetView>
  </sheetViews>
  <sheetFormatPr defaultColWidth="8.85546875" defaultRowHeight="15" x14ac:dyDescent="0.25"/>
  <cols>
    <col min="1" max="1" width="3.5703125" customWidth="1"/>
    <col min="2" max="2" width="15.85546875" customWidth="1"/>
    <col min="3" max="3" width="44.42578125" customWidth="1"/>
    <col min="4" max="4" width="13.7109375" bestFit="1" customWidth="1"/>
    <col min="5" max="5" width="14.140625" style="40" bestFit="1" customWidth="1"/>
    <col min="6" max="6" width="14.140625" style="40" customWidth="1"/>
  </cols>
  <sheetData>
    <row r="1" spans="2:6" s="4" customFormat="1" ht="18.75" x14ac:dyDescent="0.3">
      <c r="B1" s="26" t="s">
        <v>776</v>
      </c>
      <c r="E1" s="35"/>
      <c r="F1" s="35"/>
    </row>
    <row r="2" spans="2:6" s="4" customFormat="1" ht="18.75" x14ac:dyDescent="0.3">
      <c r="B2" s="4" t="s">
        <v>836</v>
      </c>
      <c r="E2" s="35"/>
      <c r="F2" s="35"/>
    </row>
    <row r="3" spans="2:6" ht="18.75" x14ac:dyDescent="0.3">
      <c r="B3" s="26"/>
      <c r="C3" s="7" t="s">
        <v>837</v>
      </c>
      <c r="D3" s="7" t="s">
        <v>3</v>
      </c>
      <c r="E3" s="35" t="s">
        <v>4</v>
      </c>
      <c r="F3" s="96" t="s">
        <v>927</v>
      </c>
    </row>
    <row r="4" spans="2:6" ht="15.75" x14ac:dyDescent="0.25">
      <c r="B4" s="27" t="s">
        <v>838</v>
      </c>
      <c r="C4" t="s">
        <v>839</v>
      </c>
      <c r="D4" t="s">
        <v>840</v>
      </c>
      <c r="E4" s="35">
        <v>32</v>
      </c>
      <c r="F4" s="96">
        <f>E4*1.2</f>
        <v>38.4</v>
      </c>
    </row>
    <row r="5" spans="2:6" ht="15.75" x14ac:dyDescent="0.25">
      <c r="B5" s="10"/>
      <c r="C5" s="6" t="s">
        <v>34</v>
      </c>
      <c r="D5" s="6"/>
      <c r="E5" s="35"/>
      <c r="F5" s="96">
        <f t="shared" ref="F5:F68" si="0">E5*1.2</f>
        <v>0</v>
      </c>
    </row>
    <row r="6" spans="2:6" ht="15.75" x14ac:dyDescent="0.25">
      <c r="B6" s="27" t="s">
        <v>841</v>
      </c>
      <c r="C6" s="24" t="s">
        <v>842</v>
      </c>
      <c r="D6" s="24"/>
      <c r="E6" s="35">
        <v>61.5</v>
      </c>
      <c r="F6" s="96">
        <f t="shared" si="0"/>
        <v>73.8</v>
      </c>
    </row>
    <row r="7" spans="2:6" ht="15.75" x14ac:dyDescent="0.25">
      <c r="B7" s="27" t="s">
        <v>843</v>
      </c>
      <c r="C7" s="24" t="s">
        <v>844</v>
      </c>
      <c r="D7" s="24"/>
      <c r="E7" s="35">
        <v>51.5</v>
      </c>
      <c r="F7" s="96">
        <f t="shared" si="0"/>
        <v>61.8</v>
      </c>
    </row>
    <row r="8" spans="2:6" ht="15.75" x14ac:dyDescent="0.25">
      <c r="B8" s="27" t="s">
        <v>845</v>
      </c>
      <c r="C8" s="24" t="s">
        <v>846</v>
      </c>
      <c r="D8" s="24"/>
      <c r="E8" s="35">
        <v>89.5</v>
      </c>
      <c r="F8" s="96">
        <f t="shared" si="0"/>
        <v>107.39999999999999</v>
      </c>
    </row>
    <row r="9" spans="2:6" ht="15.75" x14ac:dyDescent="0.25">
      <c r="B9" s="10"/>
      <c r="C9" s="6" t="s">
        <v>847</v>
      </c>
      <c r="D9" s="6"/>
      <c r="E9" s="35"/>
      <c r="F9" s="96">
        <f t="shared" si="0"/>
        <v>0</v>
      </c>
    </row>
    <row r="10" spans="2:6" ht="15.75" x14ac:dyDescent="0.25">
      <c r="B10" s="27" t="s">
        <v>848</v>
      </c>
      <c r="C10" s="24" t="s">
        <v>849</v>
      </c>
      <c r="D10" s="24"/>
      <c r="E10" s="35">
        <v>71.5</v>
      </c>
      <c r="F10" s="96">
        <f t="shared" si="0"/>
        <v>85.8</v>
      </c>
    </row>
    <row r="11" spans="2:6" ht="15.75" x14ac:dyDescent="0.25">
      <c r="B11" s="10"/>
      <c r="C11" s="6" t="s">
        <v>850</v>
      </c>
      <c r="D11" s="6"/>
      <c r="E11" s="35"/>
      <c r="F11" s="96">
        <f t="shared" si="0"/>
        <v>0</v>
      </c>
    </row>
    <row r="12" spans="2:6" ht="15.75" x14ac:dyDescent="0.25">
      <c r="B12" s="27" t="s">
        <v>851</v>
      </c>
      <c r="C12" s="24" t="s">
        <v>852</v>
      </c>
      <c r="D12" s="24"/>
      <c r="E12" s="35">
        <v>77</v>
      </c>
      <c r="F12" s="96">
        <f t="shared" si="0"/>
        <v>92.399999999999991</v>
      </c>
    </row>
    <row r="13" spans="2:6" ht="15.75" x14ac:dyDescent="0.25">
      <c r="B13" s="10"/>
      <c r="C13" s="6" t="s">
        <v>853</v>
      </c>
      <c r="D13" s="6"/>
      <c r="E13" s="35"/>
      <c r="F13" s="96">
        <f t="shared" si="0"/>
        <v>0</v>
      </c>
    </row>
    <row r="14" spans="2:6" ht="15.75" x14ac:dyDescent="0.25">
      <c r="B14" s="27" t="s">
        <v>854</v>
      </c>
      <c r="C14" s="24" t="s">
        <v>855</v>
      </c>
      <c r="D14" s="24"/>
      <c r="E14" s="35">
        <v>46.5</v>
      </c>
      <c r="F14" s="96">
        <f t="shared" si="0"/>
        <v>55.8</v>
      </c>
    </row>
    <row r="15" spans="2:6" ht="15.75" x14ac:dyDescent="0.25">
      <c r="B15" s="27" t="s">
        <v>856</v>
      </c>
      <c r="C15" s="24" t="s">
        <v>857</v>
      </c>
      <c r="D15" s="24"/>
      <c r="E15" s="35">
        <v>42</v>
      </c>
      <c r="F15" s="96">
        <f t="shared" si="0"/>
        <v>50.4</v>
      </c>
    </row>
    <row r="16" spans="2:6" x14ac:dyDescent="0.25">
      <c r="E16" s="35"/>
      <c r="F16" s="96">
        <f t="shared" si="0"/>
        <v>0</v>
      </c>
    </row>
    <row r="17" spans="2:6" ht="18.75" x14ac:dyDescent="0.3">
      <c r="B17" s="4" t="s">
        <v>858</v>
      </c>
      <c r="E17" s="35"/>
      <c r="F17" s="96">
        <f t="shared" si="0"/>
        <v>0</v>
      </c>
    </row>
    <row r="18" spans="2:6" ht="15.75" x14ac:dyDescent="0.25">
      <c r="B18" s="16"/>
      <c r="C18" s="6" t="s">
        <v>777</v>
      </c>
      <c r="D18" s="6" t="s">
        <v>3</v>
      </c>
      <c r="E18" s="35"/>
      <c r="F18" s="96">
        <f t="shared" si="0"/>
        <v>0</v>
      </c>
    </row>
    <row r="19" spans="2:6" ht="15.75" x14ac:dyDescent="0.25">
      <c r="B19" s="27" t="s">
        <v>859</v>
      </c>
      <c r="C19" t="s">
        <v>860</v>
      </c>
      <c r="E19" s="35">
        <v>30.5</v>
      </c>
      <c r="F19" s="96">
        <f t="shared" si="0"/>
        <v>36.6</v>
      </c>
    </row>
    <row r="20" spans="2:6" ht="15.75" x14ac:dyDescent="0.25">
      <c r="B20" s="27" t="s">
        <v>861</v>
      </c>
      <c r="C20" t="s">
        <v>862</v>
      </c>
      <c r="E20" s="35">
        <v>30.5</v>
      </c>
      <c r="F20" s="96">
        <f t="shared" si="0"/>
        <v>36.6</v>
      </c>
    </row>
    <row r="21" spans="2:6" ht="15.75" x14ac:dyDescent="0.25">
      <c r="B21" s="27" t="s">
        <v>863</v>
      </c>
      <c r="C21" t="s">
        <v>864</v>
      </c>
      <c r="E21" s="35">
        <v>36.5</v>
      </c>
      <c r="F21" s="96">
        <f t="shared" si="0"/>
        <v>43.8</v>
      </c>
    </row>
    <row r="22" spans="2:6" ht="15.75" x14ac:dyDescent="0.25">
      <c r="B22" s="27" t="s">
        <v>865</v>
      </c>
      <c r="C22" t="s">
        <v>866</v>
      </c>
      <c r="E22" s="35">
        <v>36.5</v>
      </c>
      <c r="F22" s="96">
        <f t="shared" si="0"/>
        <v>43.8</v>
      </c>
    </row>
    <row r="23" spans="2:6" ht="15.75" x14ac:dyDescent="0.25">
      <c r="B23" s="80" t="s">
        <v>867</v>
      </c>
      <c r="C23" s="24" t="s">
        <v>868</v>
      </c>
      <c r="D23" s="24"/>
      <c r="E23" s="35">
        <v>33</v>
      </c>
      <c r="F23" s="96">
        <f t="shared" si="0"/>
        <v>39.6</v>
      </c>
    </row>
    <row r="24" spans="2:6" ht="15.75" x14ac:dyDescent="0.25">
      <c r="B24" s="27" t="s">
        <v>869</v>
      </c>
      <c r="C24" s="24" t="s">
        <v>870</v>
      </c>
      <c r="D24" s="24"/>
      <c r="E24" s="35">
        <v>25.5</v>
      </c>
      <c r="F24" s="96">
        <f t="shared" si="0"/>
        <v>30.599999999999998</v>
      </c>
    </row>
    <row r="25" spans="2:6" ht="15.75" x14ac:dyDescent="0.25">
      <c r="B25" s="10"/>
      <c r="C25" s="6" t="s">
        <v>47</v>
      </c>
      <c r="D25" s="6"/>
      <c r="E25" s="35"/>
      <c r="F25" s="96">
        <f t="shared" si="0"/>
        <v>0</v>
      </c>
    </row>
    <row r="26" spans="2:6" ht="15.75" x14ac:dyDescent="0.25">
      <c r="B26" s="80" t="s">
        <v>871</v>
      </c>
      <c r="C26" s="24" t="s">
        <v>872</v>
      </c>
      <c r="D26" s="24"/>
      <c r="E26" s="35">
        <v>28.5</v>
      </c>
      <c r="F26" s="96">
        <f t="shared" si="0"/>
        <v>34.199999999999996</v>
      </c>
    </row>
    <row r="27" spans="2:6" ht="15.75" x14ac:dyDescent="0.25">
      <c r="B27" s="27" t="s">
        <v>873</v>
      </c>
      <c r="C27" s="24" t="s">
        <v>874</v>
      </c>
      <c r="D27" s="24" t="s">
        <v>840</v>
      </c>
      <c r="E27" s="35">
        <v>34</v>
      </c>
      <c r="F27" s="96">
        <f t="shared" si="0"/>
        <v>40.799999999999997</v>
      </c>
    </row>
    <row r="28" spans="2:6" ht="15.75" x14ac:dyDescent="0.25">
      <c r="B28" s="10"/>
      <c r="C28" s="6" t="s">
        <v>875</v>
      </c>
      <c r="D28" s="6"/>
      <c r="E28" s="35"/>
      <c r="F28" s="96">
        <f t="shared" si="0"/>
        <v>0</v>
      </c>
    </row>
    <row r="29" spans="2:6" ht="15.75" x14ac:dyDescent="0.25">
      <c r="B29" s="27" t="s">
        <v>876</v>
      </c>
      <c r="C29" t="s">
        <v>877</v>
      </c>
      <c r="E29" s="35">
        <v>36.5</v>
      </c>
      <c r="F29" s="96">
        <f t="shared" si="0"/>
        <v>43.8</v>
      </c>
    </row>
    <row r="30" spans="2:6" ht="15.75" x14ac:dyDescent="0.25">
      <c r="B30" s="10"/>
      <c r="C30" s="6" t="s">
        <v>213</v>
      </c>
      <c r="D30" s="6"/>
      <c r="E30" s="35"/>
      <c r="F30" s="96">
        <f t="shared" si="0"/>
        <v>0</v>
      </c>
    </row>
    <row r="31" spans="2:6" ht="15.75" x14ac:dyDescent="0.25">
      <c r="B31" s="27" t="s">
        <v>878</v>
      </c>
      <c r="C31" t="s">
        <v>879</v>
      </c>
      <c r="E31" s="35">
        <v>46</v>
      </c>
      <c r="F31" s="96">
        <f t="shared" si="0"/>
        <v>55.199999999999996</v>
      </c>
    </row>
    <row r="32" spans="2:6" ht="15.75" x14ac:dyDescent="0.25">
      <c r="B32" s="27"/>
      <c r="F32" s="96">
        <f t="shared" si="0"/>
        <v>0</v>
      </c>
    </row>
    <row r="33" spans="2:6" ht="18.75" x14ac:dyDescent="0.3">
      <c r="B33" s="26" t="s">
        <v>812</v>
      </c>
      <c r="F33" s="96">
        <f t="shared" si="0"/>
        <v>0</v>
      </c>
    </row>
    <row r="34" spans="2:6" ht="18.75" x14ac:dyDescent="0.3">
      <c r="B34" s="4" t="s">
        <v>880</v>
      </c>
      <c r="F34" s="96">
        <f t="shared" si="0"/>
        <v>0</v>
      </c>
    </row>
    <row r="35" spans="2:6" x14ac:dyDescent="0.25">
      <c r="B35" s="6"/>
      <c r="C35" s="7" t="s">
        <v>837</v>
      </c>
      <c r="D35" s="7" t="s">
        <v>3</v>
      </c>
      <c r="F35" s="96">
        <f t="shared" si="0"/>
        <v>0</v>
      </c>
    </row>
    <row r="36" spans="2:6" ht="15.75" x14ac:dyDescent="0.25">
      <c r="B36" s="27" t="s">
        <v>881</v>
      </c>
      <c r="C36" t="s">
        <v>839</v>
      </c>
      <c r="D36" t="s">
        <v>840</v>
      </c>
      <c r="E36" s="35">
        <v>32</v>
      </c>
      <c r="F36" s="96">
        <f t="shared" si="0"/>
        <v>38.4</v>
      </c>
    </row>
    <row r="37" spans="2:6" ht="15.75" x14ac:dyDescent="0.25">
      <c r="B37" s="10"/>
      <c r="C37" s="6" t="s">
        <v>34</v>
      </c>
      <c r="D37" s="6"/>
      <c r="E37" s="35"/>
      <c r="F37" s="96">
        <f t="shared" si="0"/>
        <v>0</v>
      </c>
    </row>
    <row r="38" spans="2:6" ht="15.75" x14ac:dyDescent="0.25">
      <c r="B38" s="27" t="s">
        <v>882</v>
      </c>
      <c r="C38" s="24" t="s">
        <v>842</v>
      </c>
      <c r="D38" s="24"/>
      <c r="E38" s="35">
        <v>61.5</v>
      </c>
      <c r="F38" s="96">
        <f t="shared" si="0"/>
        <v>73.8</v>
      </c>
    </row>
    <row r="39" spans="2:6" ht="15.75" x14ac:dyDescent="0.25">
      <c r="B39" s="27" t="s">
        <v>883</v>
      </c>
      <c r="C39" s="24" t="s">
        <v>844</v>
      </c>
      <c r="D39" s="24"/>
      <c r="E39" s="35">
        <v>51.5</v>
      </c>
      <c r="F39" s="96">
        <f t="shared" si="0"/>
        <v>61.8</v>
      </c>
    </row>
    <row r="40" spans="2:6" ht="15.75" x14ac:dyDescent="0.25">
      <c r="B40" s="27" t="s">
        <v>884</v>
      </c>
      <c r="C40" s="24" t="s">
        <v>846</v>
      </c>
      <c r="D40" s="24"/>
      <c r="E40" s="35">
        <v>89.5</v>
      </c>
      <c r="F40" s="96">
        <f t="shared" si="0"/>
        <v>107.39999999999999</v>
      </c>
    </row>
    <row r="41" spans="2:6" ht="15.75" x14ac:dyDescent="0.25">
      <c r="B41" s="10"/>
      <c r="C41" s="6" t="s">
        <v>847</v>
      </c>
      <c r="D41" s="6"/>
      <c r="E41" s="35"/>
      <c r="F41" s="96">
        <f t="shared" si="0"/>
        <v>0</v>
      </c>
    </row>
    <row r="42" spans="2:6" ht="15.75" x14ac:dyDescent="0.25">
      <c r="B42" s="27" t="s">
        <v>885</v>
      </c>
      <c r="C42" s="24" t="s">
        <v>849</v>
      </c>
      <c r="D42" s="24"/>
      <c r="E42" s="35">
        <v>71.5</v>
      </c>
      <c r="F42" s="96">
        <f t="shared" si="0"/>
        <v>85.8</v>
      </c>
    </row>
    <row r="43" spans="2:6" ht="15.75" x14ac:dyDescent="0.25">
      <c r="B43" s="10"/>
      <c r="C43" s="6" t="s">
        <v>850</v>
      </c>
      <c r="D43" s="6"/>
      <c r="E43" s="35"/>
      <c r="F43" s="96">
        <f t="shared" si="0"/>
        <v>0</v>
      </c>
    </row>
    <row r="44" spans="2:6" ht="15.75" x14ac:dyDescent="0.25">
      <c r="B44" s="27" t="s">
        <v>886</v>
      </c>
      <c r="C44" s="24" t="s">
        <v>852</v>
      </c>
      <c r="D44" s="24"/>
      <c r="E44" s="35">
        <v>77</v>
      </c>
      <c r="F44" s="96">
        <f t="shared" si="0"/>
        <v>92.399999999999991</v>
      </c>
    </row>
    <row r="45" spans="2:6" ht="15.75" x14ac:dyDescent="0.25">
      <c r="B45" s="10"/>
      <c r="C45" s="6" t="s">
        <v>853</v>
      </c>
      <c r="D45" s="6"/>
      <c r="E45" s="35"/>
      <c r="F45" s="96">
        <f t="shared" si="0"/>
        <v>0</v>
      </c>
    </row>
    <row r="46" spans="2:6" ht="15.75" x14ac:dyDescent="0.25">
      <c r="B46" s="27" t="s">
        <v>887</v>
      </c>
      <c r="C46" s="24" t="s">
        <v>855</v>
      </c>
      <c r="D46" s="24"/>
      <c r="E46" s="35">
        <v>46.5</v>
      </c>
      <c r="F46" s="96">
        <f t="shared" si="0"/>
        <v>55.8</v>
      </c>
    </row>
    <row r="47" spans="2:6" ht="15.75" x14ac:dyDescent="0.25">
      <c r="B47" s="27" t="s">
        <v>888</v>
      </c>
      <c r="C47" s="24" t="s">
        <v>857</v>
      </c>
      <c r="D47" s="24"/>
      <c r="E47" s="35">
        <v>42</v>
      </c>
      <c r="F47" s="96">
        <f t="shared" si="0"/>
        <v>50.4</v>
      </c>
    </row>
    <row r="48" spans="2:6" x14ac:dyDescent="0.25">
      <c r="F48" s="96">
        <f t="shared" si="0"/>
        <v>0</v>
      </c>
    </row>
    <row r="49" spans="2:6" ht="18.75" x14ac:dyDescent="0.3">
      <c r="B49" s="4" t="s">
        <v>858</v>
      </c>
      <c r="F49" s="96">
        <f t="shared" si="0"/>
        <v>0</v>
      </c>
    </row>
    <row r="50" spans="2:6" ht="15.75" x14ac:dyDescent="0.25">
      <c r="B50" s="16"/>
      <c r="C50" s="6" t="s">
        <v>777</v>
      </c>
      <c r="D50" s="6" t="s">
        <v>3</v>
      </c>
      <c r="F50" s="96">
        <f t="shared" si="0"/>
        <v>0</v>
      </c>
    </row>
    <row r="51" spans="2:6" ht="15.75" x14ac:dyDescent="0.25">
      <c r="B51" s="27" t="s">
        <v>889</v>
      </c>
      <c r="C51" t="s">
        <v>860</v>
      </c>
      <c r="E51" s="35">
        <v>30.5</v>
      </c>
      <c r="F51" s="96">
        <f t="shared" si="0"/>
        <v>36.6</v>
      </c>
    </row>
    <row r="52" spans="2:6" ht="15.75" x14ac:dyDescent="0.25">
      <c r="B52" s="27" t="s">
        <v>890</v>
      </c>
      <c r="C52" t="s">
        <v>862</v>
      </c>
      <c r="E52" s="35">
        <v>30.5</v>
      </c>
      <c r="F52" s="96">
        <f t="shared" si="0"/>
        <v>36.6</v>
      </c>
    </row>
    <row r="53" spans="2:6" ht="15.75" x14ac:dyDescent="0.25">
      <c r="B53" s="27" t="s">
        <v>891</v>
      </c>
      <c r="C53" t="s">
        <v>864</v>
      </c>
      <c r="E53" s="35">
        <v>36.5</v>
      </c>
      <c r="F53" s="96">
        <f t="shared" si="0"/>
        <v>43.8</v>
      </c>
    </row>
    <row r="54" spans="2:6" ht="15.75" x14ac:dyDescent="0.25">
      <c r="B54" s="27" t="s">
        <v>892</v>
      </c>
      <c r="C54" t="s">
        <v>866</v>
      </c>
      <c r="E54" s="35">
        <v>36.5</v>
      </c>
      <c r="F54" s="96">
        <f t="shared" si="0"/>
        <v>43.8</v>
      </c>
    </row>
    <row r="55" spans="2:6" ht="15.75" x14ac:dyDescent="0.25">
      <c r="B55" s="80" t="s">
        <v>893</v>
      </c>
      <c r="C55" s="24" t="s">
        <v>868</v>
      </c>
      <c r="D55" s="24"/>
      <c r="E55" s="35">
        <v>33</v>
      </c>
      <c r="F55" s="96">
        <f t="shared" si="0"/>
        <v>39.6</v>
      </c>
    </row>
    <row r="56" spans="2:6" ht="15.75" x14ac:dyDescent="0.25">
      <c r="B56" s="27" t="s">
        <v>894</v>
      </c>
      <c r="C56" s="24" t="s">
        <v>870</v>
      </c>
      <c r="D56" s="24"/>
      <c r="E56" s="35">
        <v>25.5</v>
      </c>
      <c r="F56" s="96">
        <f t="shared" si="0"/>
        <v>30.599999999999998</v>
      </c>
    </row>
    <row r="57" spans="2:6" ht="15.75" x14ac:dyDescent="0.25">
      <c r="B57" s="10"/>
      <c r="C57" s="6" t="s">
        <v>47</v>
      </c>
      <c r="D57" s="6"/>
      <c r="E57" s="35"/>
      <c r="F57" s="96">
        <f t="shared" si="0"/>
        <v>0</v>
      </c>
    </row>
    <row r="58" spans="2:6" ht="15.75" x14ac:dyDescent="0.25">
      <c r="B58" s="80" t="s">
        <v>895</v>
      </c>
      <c r="C58" s="24" t="s">
        <v>896</v>
      </c>
      <c r="D58" s="24"/>
      <c r="E58" s="35">
        <v>28.5</v>
      </c>
      <c r="F58" s="96">
        <f t="shared" si="0"/>
        <v>34.199999999999996</v>
      </c>
    </row>
    <row r="59" spans="2:6" ht="15.75" x14ac:dyDescent="0.25">
      <c r="B59" s="27" t="s">
        <v>897</v>
      </c>
      <c r="C59" s="24" t="s">
        <v>874</v>
      </c>
      <c r="D59" s="24" t="s">
        <v>840</v>
      </c>
      <c r="E59" s="35">
        <v>34</v>
      </c>
      <c r="F59" s="96">
        <f t="shared" si="0"/>
        <v>40.799999999999997</v>
      </c>
    </row>
    <row r="60" spans="2:6" ht="15.75" x14ac:dyDescent="0.25">
      <c r="B60" s="10"/>
      <c r="C60" s="6" t="s">
        <v>875</v>
      </c>
      <c r="D60" s="6"/>
      <c r="E60" s="35"/>
      <c r="F60" s="96">
        <f t="shared" si="0"/>
        <v>0</v>
      </c>
    </row>
    <row r="61" spans="2:6" ht="15.75" x14ac:dyDescent="0.25">
      <c r="B61" s="27" t="s">
        <v>898</v>
      </c>
      <c r="C61" t="s">
        <v>899</v>
      </c>
      <c r="E61" s="35">
        <v>36.5</v>
      </c>
      <c r="F61" s="96">
        <f t="shared" si="0"/>
        <v>43.8</v>
      </c>
    </row>
    <row r="62" spans="2:6" ht="15.75" x14ac:dyDescent="0.25">
      <c r="B62" s="10"/>
      <c r="C62" s="6" t="s">
        <v>213</v>
      </c>
      <c r="D62" s="6"/>
      <c r="E62" s="35"/>
      <c r="F62" s="96">
        <f t="shared" si="0"/>
        <v>0</v>
      </c>
    </row>
    <row r="63" spans="2:6" ht="15.75" x14ac:dyDescent="0.25">
      <c r="B63" s="27" t="s">
        <v>900</v>
      </c>
      <c r="C63" t="s">
        <v>901</v>
      </c>
      <c r="E63" s="35">
        <v>46</v>
      </c>
      <c r="F63" s="96">
        <f t="shared" si="0"/>
        <v>55.199999999999996</v>
      </c>
    </row>
    <row r="64" spans="2:6" x14ac:dyDescent="0.25">
      <c r="F64" s="96">
        <f t="shared" si="0"/>
        <v>0</v>
      </c>
    </row>
    <row r="65" spans="2:6" ht="18.75" x14ac:dyDescent="0.3">
      <c r="B65" s="26" t="s">
        <v>828</v>
      </c>
      <c r="F65" s="96">
        <f t="shared" si="0"/>
        <v>0</v>
      </c>
    </row>
    <row r="66" spans="2:6" ht="18.75" x14ac:dyDescent="0.3">
      <c r="B66" s="4" t="s">
        <v>836</v>
      </c>
      <c r="F66" s="96">
        <f t="shared" si="0"/>
        <v>0</v>
      </c>
    </row>
    <row r="67" spans="2:6" ht="15.75" x14ac:dyDescent="0.25">
      <c r="B67" s="10"/>
      <c r="C67" s="6" t="s">
        <v>34</v>
      </c>
      <c r="D67" s="6" t="s">
        <v>3</v>
      </c>
      <c r="E67" s="35"/>
      <c r="F67" s="96">
        <f t="shared" si="0"/>
        <v>0</v>
      </c>
    </row>
    <row r="68" spans="2:6" ht="15.75" x14ac:dyDescent="0.25">
      <c r="B68" s="27" t="s">
        <v>902</v>
      </c>
      <c r="C68" s="24" t="s">
        <v>842</v>
      </c>
      <c r="D68" s="24"/>
      <c r="E68" s="35">
        <v>51.5</v>
      </c>
      <c r="F68" s="96">
        <f t="shared" si="0"/>
        <v>61.8</v>
      </c>
    </row>
    <row r="69" spans="2:6" ht="15.75" x14ac:dyDescent="0.25">
      <c r="B69" s="27" t="s">
        <v>903</v>
      </c>
      <c r="C69" s="24" t="s">
        <v>844</v>
      </c>
      <c r="D69" s="24"/>
      <c r="E69" s="35">
        <v>46.5</v>
      </c>
      <c r="F69" s="96">
        <f t="shared" ref="F69:F83" si="1">E69*1.2</f>
        <v>55.8</v>
      </c>
    </row>
    <row r="70" spans="2:6" ht="15.75" x14ac:dyDescent="0.25">
      <c r="B70" s="27"/>
      <c r="C70" s="6" t="s">
        <v>853</v>
      </c>
      <c r="D70" s="6"/>
      <c r="E70" s="35"/>
      <c r="F70" s="96">
        <f t="shared" si="1"/>
        <v>0</v>
      </c>
    </row>
    <row r="71" spans="2:6" ht="15.75" x14ac:dyDescent="0.25">
      <c r="B71" s="27" t="s">
        <v>904</v>
      </c>
      <c r="C71" s="24" t="s">
        <v>855</v>
      </c>
      <c r="D71" s="24"/>
      <c r="E71" s="35">
        <v>38.5</v>
      </c>
      <c r="F71" s="96">
        <f t="shared" si="1"/>
        <v>46.199999999999996</v>
      </c>
    </row>
    <row r="72" spans="2:6" ht="15.75" x14ac:dyDescent="0.25">
      <c r="B72" s="27" t="s">
        <v>905</v>
      </c>
      <c r="C72" s="24" t="s">
        <v>857</v>
      </c>
      <c r="D72" s="24"/>
      <c r="E72" s="35">
        <v>36.5</v>
      </c>
      <c r="F72" s="96">
        <f t="shared" si="1"/>
        <v>43.8</v>
      </c>
    </row>
    <row r="73" spans="2:6" x14ac:dyDescent="0.25">
      <c r="F73" s="96">
        <f t="shared" si="1"/>
        <v>0</v>
      </c>
    </row>
    <row r="74" spans="2:6" ht="18.75" x14ac:dyDescent="0.3">
      <c r="B74" s="4" t="s">
        <v>858</v>
      </c>
      <c r="F74" s="96">
        <f t="shared" si="1"/>
        <v>0</v>
      </c>
    </row>
    <row r="75" spans="2:6" ht="15.75" x14ac:dyDescent="0.25">
      <c r="B75" s="16"/>
      <c r="C75" s="6" t="s">
        <v>777</v>
      </c>
      <c r="D75" s="6" t="s">
        <v>3</v>
      </c>
      <c r="F75" s="96">
        <f t="shared" si="1"/>
        <v>0</v>
      </c>
    </row>
    <row r="76" spans="2:6" ht="15.75" x14ac:dyDescent="0.25">
      <c r="B76" s="27" t="s">
        <v>906</v>
      </c>
      <c r="C76" t="s">
        <v>907</v>
      </c>
      <c r="E76" s="35">
        <v>26.5</v>
      </c>
      <c r="F76" s="96">
        <f t="shared" si="1"/>
        <v>31.799999999999997</v>
      </c>
    </row>
    <row r="77" spans="2:6" ht="15.75" x14ac:dyDescent="0.25">
      <c r="B77" s="27" t="s">
        <v>908</v>
      </c>
      <c r="C77" t="s">
        <v>909</v>
      </c>
      <c r="E77" s="35">
        <v>30.5</v>
      </c>
      <c r="F77" s="96">
        <f t="shared" si="1"/>
        <v>36.6</v>
      </c>
    </row>
    <row r="78" spans="2:6" ht="15.75" x14ac:dyDescent="0.25">
      <c r="B78" s="27"/>
      <c r="C78" s="6" t="s">
        <v>47</v>
      </c>
      <c r="D78" s="6"/>
      <c r="E78" s="35"/>
      <c r="F78" s="96">
        <f t="shared" si="1"/>
        <v>0</v>
      </c>
    </row>
    <row r="79" spans="2:6" ht="15.75" x14ac:dyDescent="0.25">
      <c r="B79" s="27" t="s">
        <v>910</v>
      </c>
      <c r="C79" s="24" t="s">
        <v>911</v>
      </c>
      <c r="D79" s="24"/>
      <c r="E79" s="35">
        <v>24</v>
      </c>
      <c r="F79" s="96">
        <f t="shared" si="1"/>
        <v>28.799999999999997</v>
      </c>
    </row>
    <row r="80" spans="2:6" ht="15.75" x14ac:dyDescent="0.25">
      <c r="B80" s="27"/>
      <c r="C80" s="6" t="s">
        <v>875</v>
      </c>
      <c r="D80" s="6"/>
      <c r="E80" s="35"/>
      <c r="F80" s="96">
        <f t="shared" si="1"/>
        <v>0</v>
      </c>
    </row>
    <row r="81" spans="1:10" ht="15.75" x14ac:dyDescent="0.25">
      <c r="B81" s="27" t="s">
        <v>912</v>
      </c>
      <c r="C81" t="s">
        <v>913</v>
      </c>
      <c r="E81" s="35">
        <v>30.5</v>
      </c>
      <c r="F81" s="96">
        <f t="shared" si="1"/>
        <v>36.6</v>
      </c>
    </row>
    <row r="82" spans="1:10" ht="15.75" x14ac:dyDescent="0.25">
      <c r="B82" s="27"/>
      <c r="C82" s="6" t="s">
        <v>213</v>
      </c>
      <c r="D82" s="6"/>
      <c r="E82" s="35"/>
      <c r="F82" s="96">
        <f t="shared" si="1"/>
        <v>0</v>
      </c>
    </row>
    <row r="83" spans="1:10" ht="15.75" x14ac:dyDescent="0.25">
      <c r="B83" s="27" t="s">
        <v>914</v>
      </c>
      <c r="C83" t="s">
        <v>915</v>
      </c>
      <c r="E83" s="35">
        <v>39.5</v>
      </c>
      <c r="F83" s="96">
        <f t="shared" si="1"/>
        <v>47.4</v>
      </c>
    </row>
    <row r="86" spans="1:10" ht="15.75" x14ac:dyDescent="0.25">
      <c r="A86" s="45"/>
      <c r="B86" s="46" t="s">
        <v>916</v>
      </c>
      <c r="C86" s="47"/>
      <c r="D86" s="47"/>
      <c r="E86" s="48"/>
      <c r="F86" s="48"/>
      <c r="G86" s="45"/>
      <c r="H86" s="45"/>
      <c r="I86" s="45"/>
      <c r="J86" s="45"/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4"/>
  <sheetViews>
    <sheetView workbookViewId="0">
      <selection activeCell="E172" sqref="E172"/>
    </sheetView>
  </sheetViews>
  <sheetFormatPr defaultColWidth="11.42578125" defaultRowHeight="15" x14ac:dyDescent="0.25"/>
  <sheetData>
    <row r="1" spans="1:1" x14ac:dyDescent="0.25">
      <c r="A1" t="s">
        <v>917</v>
      </c>
    </row>
    <row r="2" spans="1:1" x14ac:dyDescent="0.25">
      <c r="A2" s="3" t="s">
        <v>918</v>
      </c>
    </row>
    <row r="3" spans="1:1" x14ac:dyDescent="0.25">
      <c r="A3" s="1" t="s">
        <v>919</v>
      </c>
    </row>
    <row r="4" spans="1:1" x14ac:dyDescent="0.25">
      <c r="A4" s="3" t="s">
        <v>920</v>
      </c>
    </row>
    <row r="5" spans="1:1" x14ac:dyDescent="0.25">
      <c r="A5" s="3"/>
    </row>
    <row r="6" spans="1:1" x14ac:dyDescent="0.25">
      <c r="A6" s="3" t="s">
        <v>921</v>
      </c>
    </row>
    <row r="7" spans="1:1" x14ac:dyDescent="0.25">
      <c r="A7" s="3"/>
    </row>
    <row r="8" spans="1:1" x14ac:dyDescent="0.25">
      <c r="A8" s="3" t="s">
        <v>922</v>
      </c>
    </row>
    <row r="9" spans="1:1" x14ac:dyDescent="0.25">
      <c r="A9" s="2" t="s">
        <v>923</v>
      </c>
    </row>
    <row r="10" spans="1:1" x14ac:dyDescent="0.25">
      <c r="A10" s="2"/>
    </row>
    <row r="11" spans="1:1" x14ac:dyDescent="0.25">
      <c r="A11" s="1" t="s">
        <v>924</v>
      </c>
    </row>
    <row r="12" spans="1:1" x14ac:dyDescent="0.25">
      <c r="A12" s="1"/>
    </row>
    <row r="13" spans="1:1" x14ac:dyDescent="0.25">
      <c r="A13" s="1" t="s">
        <v>925</v>
      </c>
    </row>
    <row r="14" spans="1:1" x14ac:dyDescent="0.25">
      <c r="A14" s="1"/>
    </row>
    <row r="15" spans="1:1" x14ac:dyDescent="0.25">
      <c r="A15" s="1" t="s">
        <v>926</v>
      </c>
    </row>
    <row r="25" spans="1:1" x14ac:dyDescent="0.25">
      <c r="A25" s="1"/>
    </row>
    <row r="26" spans="1:1" s="1" customFormat="1" x14ac:dyDescent="0.25"/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2"/>
    </row>
    <row r="35" spans="1:1" x14ac:dyDescent="0.25">
      <c r="A35" s="2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51" spans="1:1" x14ac:dyDescent="0.25">
      <c r="A51" s="1"/>
    </row>
    <row r="52" spans="1:1" x14ac:dyDescent="0.25">
      <c r="A52" s="2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75" spans="1:1" x14ac:dyDescent="0.25">
      <c r="A75" s="1"/>
    </row>
    <row r="76" spans="1:1" x14ac:dyDescent="0.25">
      <c r="A76" s="1"/>
    </row>
    <row r="78" spans="1:1" x14ac:dyDescent="0.25">
      <c r="A78" s="1"/>
    </row>
    <row r="81" spans="1:1" x14ac:dyDescent="0.25">
      <c r="A81" s="1"/>
    </row>
    <row r="87" spans="1:1" x14ac:dyDescent="0.25">
      <c r="A87" s="3"/>
    </row>
    <row r="88" spans="1:1" x14ac:dyDescent="0.25">
      <c r="A88" s="1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2"/>
    </row>
    <row r="95" spans="1:1" x14ac:dyDescent="0.25">
      <c r="A95" s="2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3"/>
    </row>
    <row r="102" spans="1:1" x14ac:dyDescent="0.25">
      <c r="A102" s="3"/>
    </row>
    <row r="103" spans="1:1" ht="15.75" x14ac:dyDescent="0.25">
      <c r="A103" s="27"/>
    </row>
    <row r="104" spans="1:1" x14ac:dyDescent="0.25">
      <c r="A104" s="1"/>
    </row>
    <row r="105" spans="1:1" ht="15.75" x14ac:dyDescent="0.25">
      <c r="A105" s="27"/>
    </row>
    <row r="107" spans="1:1" ht="15.75" x14ac:dyDescent="0.25">
      <c r="A107" s="27"/>
    </row>
    <row r="108" spans="1:1" ht="15.75" x14ac:dyDescent="0.25">
      <c r="A108" s="27"/>
    </row>
    <row r="109" spans="1:1" ht="15.75" x14ac:dyDescent="0.25">
      <c r="A109" s="18"/>
    </row>
    <row r="110" spans="1:1" ht="15.75" x14ac:dyDescent="0.25">
      <c r="A110" s="18"/>
    </row>
    <row r="111" spans="1:1" ht="15.75" x14ac:dyDescent="0.25">
      <c r="A111" s="28"/>
    </row>
    <row r="112" spans="1:1" ht="15.75" x14ac:dyDescent="0.25">
      <c r="A112" s="28"/>
    </row>
    <row r="113" spans="1:2" ht="15.75" x14ac:dyDescent="0.25">
      <c r="A113" s="18"/>
    </row>
    <row r="114" spans="1:2" ht="15.75" x14ac:dyDescent="0.25">
      <c r="A114" s="18"/>
    </row>
    <row r="115" spans="1:2" ht="15.75" x14ac:dyDescent="0.25">
      <c r="A115" s="18"/>
    </row>
    <row r="116" spans="1:2" ht="15.75" x14ac:dyDescent="0.25">
      <c r="A116" s="18"/>
    </row>
    <row r="117" spans="1:2" ht="15.75" x14ac:dyDescent="0.25">
      <c r="A117" s="18"/>
    </row>
    <row r="122" spans="1:2" x14ac:dyDescent="0.25">
      <c r="B122" s="30"/>
    </row>
    <row r="123" spans="1:2" x14ac:dyDescent="0.25">
      <c r="B123" s="30"/>
    </row>
    <row r="124" spans="1:2" x14ac:dyDescent="0.25">
      <c r="B124" s="30"/>
    </row>
    <row r="127" spans="1:2" x14ac:dyDescent="0.25">
      <c r="B127" s="30"/>
    </row>
    <row r="128" spans="1:2" x14ac:dyDescent="0.25">
      <c r="B128" s="30"/>
    </row>
    <row r="129" spans="2:2" x14ac:dyDescent="0.25">
      <c r="B129" s="30"/>
    </row>
    <row r="130" spans="2:2" x14ac:dyDescent="0.25">
      <c r="B130" s="30"/>
    </row>
    <row r="137" spans="2:2" x14ac:dyDescent="0.25">
      <c r="B137" s="30"/>
    </row>
    <row r="138" spans="2:2" x14ac:dyDescent="0.25">
      <c r="B138" s="30"/>
    </row>
    <row r="139" spans="2:2" x14ac:dyDescent="0.25">
      <c r="B139" s="30"/>
    </row>
    <row r="142" spans="2:2" x14ac:dyDescent="0.25">
      <c r="B142" s="30"/>
    </row>
    <row r="143" spans="2:2" x14ac:dyDescent="0.25">
      <c r="B143" s="30"/>
    </row>
    <row r="144" spans="2:2" x14ac:dyDescent="0.25">
      <c r="B144" s="3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10E4399234BA17A5932AD02D581" ma:contentTypeVersion="12" ma:contentTypeDescription="Create a new document." ma:contentTypeScope="" ma:versionID="f63ca8cdb23dc36f3bcc1fe721d79c7b">
  <xsd:schema xmlns:xsd="http://www.w3.org/2001/XMLSchema" xmlns:xs="http://www.w3.org/2001/XMLSchema" xmlns:p="http://schemas.microsoft.com/office/2006/metadata/properties" xmlns:ns2="bb2f20f3-52c4-4394-a954-38f7bb0c8865" xmlns:ns3="0ba40269-e31b-4b02-9be2-34d66dd1bb9c" targetNamespace="http://schemas.microsoft.com/office/2006/metadata/properties" ma:root="true" ma:fieldsID="7b1aa5a432fc2523f9d4fbe2f0f586c5" ns2:_="" ns3:_="">
    <xsd:import namespace="bb2f20f3-52c4-4394-a954-38f7bb0c8865"/>
    <xsd:import namespace="0ba40269-e31b-4b02-9be2-34d66dd1bb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f20f3-52c4-4394-a954-38f7bb0c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ea1dc5f-c8d7-4f68-bb93-23e9389da8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40269-e31b-4b02-9be2-34d66dd1bb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109f89-632f-45a8-85e4-e268fc101138}" ma:internalName="TaxCatchAll" ma:showField="CatchAllData" ma:web="0ba40269-e31b-4b02-9be2-34d66dd1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a40269-e31b-4b02-9be2-34d66dd1bb9c" xsi:nil="true"/>
    <lcf76f155ced4ddcb4097134ff3c332f xmlns="bb2f20f3-52c4-4394-a954-38f7bb0c88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A122FAB-27CB-4719-8EDD-B0075D5B3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2f20f3-52c4-4394-a954-38f7bb0c8865"/>
    <ds:schemaRef ds:uri="0ba40269-e31b-4b02-9be2-34d66dd1b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EA03DB-E6E2-4F2C-A525-0F582EA2D2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E3B9E0-51B7-4F82-B0D3-E285DC90AEE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bb2f20f3-52c4-4394-a954-38f7bb0c8865"/>
    <ds:schemaRef ds:uri="http://schemas.microsoft.com/office/2006/metadata/properties"/>
    <ds:schemaRef ds:uri="http://purl.org/dc/elements/1.1/"/>
    <ds:schemaRef ds:uri="http://schemas.microsoft.com/office/infopath/2007/PartnerControls"/>
    <ds:schemaRef ds:uri="0ba40269-e31b-4b02-9be2-34d66dd1bb9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</vt:lpstr>
      <vt:lpstr>WOMEN</vt:lpstr>
      <vt:lpstr>KIDS</vt:lpstr>
      <vt:lpstr>ACC</vt:lpstr>
      <vt:lpstr>Triathlon</vt:lpstr>
      <vt:lpstr>Casual, Run</vt:lpstr>
      <vt:lpstr>Terms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Vobora</dc:creator>
  <cp:keywords/>
  <dc:description/>
  <cp:lastModifiedBy>Paul Moss</cp:lastModifiedBy>
  <cp:revision/>
  <cp:lastPrinted>2023-04-22T12:28:00Z</cp:lastPrinted>
  <dcterms:created xsi:type="dcterms:W3CDTF">2015-11-01T12:41:15Z</dcterms:created>
  <dcterms:modified xsi:type="dcterms:W3CDTF">2023-04-22T18:55:45Z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0x0101002242210E4399234BA17A5932AD02D581</vt:lpwstr>
  </property>
  <property fmtid="{D5CDD505-2E9C-101B-9397-08002B2CF9AE}" pid="3" name="MediaServiceImageTags">
    <vt:lpwstr/>
  </property>
</Properties>
</file>